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СОВЕТ 26..02.2026\"/>
    </mc:Choice>
  </mc:AlternateContent>
  <bookViews>
    <workbookView xWindow="480" yWindow="90" windowWidth="27795" windowHeight="1233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30" i="1" l="1"/>
  <c r="K65" i="1"/>
  <c r="I65" i="1"/>
  <c r="I46" i="1"/>
  <c r="I30" i="1"/>
  <c r="K57" i="1"/>
  <c r="J57" i="1"/>
  <c r="I58" i="1"/>
  <c r="I59" i="1"/>
  <c r="K63" i="1"/>
  <c r="J63" i="1"/>
  <c r="K61" i="1"/>
  <c r="J61" i="1"/>
  <c r="K49" i="1"/>
  <c r="J49" i="1"/>
  <c r="K29" i="1"/>
  <c r="I29" i="1" l="1"/>
  <c r="I49" i="1" l="1"/>
  <c r="I63" i="1" l="1"/>
  <c r="K59" i="1" l="1"/>
  <c r="K58" i="1" s="1"/>
  <c r="K55" i="1"/>
  <c r="K53" i="1"/>
  <c r="K46" i="1"/>
  <c r="J59" i="1"/>
  <c r="J58" i="1" s="1"/>
  <c r="J55" i="1"/>
  <c r="J53" i="1"/>
  <c r="J46" i="1"/>
  <c r="J38" i="1"/>
  <c r="I55" i="1"/>
  <c r="I53" i="1"/>
  <c r="I38" i="1"/>
  <c r="K52" i="1" l="1"/>
  <c r="K48" i="1" s="1"/>
  <c r="J52" i="1"/>
  <c r="J48" i="1" s="1"/>
  <c r="I52" i="1"/>
  <c r="I48" i="1" s="1"/>
  <c r="K42" i="1"/>
  <c r="J42" i="1"/>
  <c r="I42" i="1"/>
  <c r="K40" i="1"/>
  <c r="J40" i="1"/>
  <c r="J37" i="1" s="1"/>
  <c r="I40" i="1"/>
  <c r="I37" i="1" s="1"/>
  <c r="K38" i="1"/>
  <c r="K37" i="1" l="1"/>
  <c r="K36" i="1"/>
  <c r="J36" i="1"/>
  <c r="I36" i="1"/>
  <c r="J29" i="1" l="1"/>
  <c r="J28" i="1" s="1"/>
  <c r="J65" i="1" s="1"/>
  <c r="K30" i="1" l="1"/>
  <c r="K45" i="1"/>
  <c r="J45" i="1"/>
  <c r="I61" i="1"/>
  <c r="I57" i="1" s="1"/>
  <c r="I45" i="1"/>
  <c r="I28" i="1" s="1"/>
  <c r="K28" i="1" l="1"/>
</calcChain>
</file>

<file path=xl/sharedStrings.xml><?xml version="1.0" encoding="utf-8"?>
<sst xmlns="http://schemas.openxmlformats.org/spreadsheetml/2006/main" count="242" uniqueCount="83">
  <si>
    <t xml:space="preserve">Наименование кодов классификации доходов местного бюджета 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</si>
  <si>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</si>
  <si>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</si>
  <si>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</si>
  <si>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</si>
  <si>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2023 год</t>
  </si>
  <si>
    <t>Группа подвида доходов бюджета</t>
  </si>
  <si>
    <t>Аналити-ческая группа подвида доходов бюджета</t>
  </si>
  <si>
    <t>НАЛОГОВЫЕ И НЕНАЛОГОВЫЕ ДОХОДЫ</t>
  </si>
  <si>
    <t>НАЛОГИ НА ПРИБЫЛЬ, ДОХОДЫ</t>
  </si>
  <si>
    <t>Налог на доходы 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</si>
  <si>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</si>
  <si>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</si>
  <si>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</si>
  <si>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</si>
  <si>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</si>
  <si>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</si>
  <si>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</si>
  <si>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</si>
  <si>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</si>
  <si>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</si>
  <si>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</si>
  <si>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</si>
  <si>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</si>
  <si>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</si>
  <si>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</si>
  <si>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</si>
  <si>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</si>
  <si>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</si>
  <si>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</si>
  <si>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</si>
  <si>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</si>
  <si>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</si>
  <si>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</si>
  <si>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</si>
  <si>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</si>
  <si>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</si>
  <si>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ВСЕГО ДОХОДОВ</t>
  </si>
  <si>
    <t>00</t>
  </si>
  <si>
    <t>000</t>
  </si>
  <si>
    <t>0000</t>
  </si>
  <si>
    <t>01</t>
  </si>
  <si>
    <t>02</t>
  </si>
  <si>
    <t>010</t>
  </si>
  <si>
    <t>020</t>
  </si>
  <si>
    <t>030</t>
  </si>
  <si>
    <t>03</t>
  </si>
  <si>
    <t>05</t>
  </si>
  <si>
    <t>06</t>
  </si>
  <si>
    <t>10</t>
  </si>
  <si>
    <t>09</t>
  </si>
  <si>
    <t>080</t>
  </si>
  <si>
    <t>033</t>
  </si>
  <si>
    <t>040</t>
  </si>
  <si>
    <t>043</t>
  </si>
  <si>
    <t>025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</si>
  <si>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</si>
  <si>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</t>
  </si>
  <si>
    <t>110</t>
  </si>
  <si>
    <t>2024 год</t>
  </si>
  <si>
    <t>Элемент доходов</t>
  </si>
  <si>
    <t>Подгруп-     па дохо-дов</t>
  </si>
  <si>
    <t>Группа доходов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</si>
  <si>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</si>
  <si>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</si>
  <si>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</si>
  <si>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240</t>
  </si>
  <si>
    <t>241</t>
  </si>
  <si>
    <t>250</t>
  </si>
  <si>
    <t>251</t>
  </si>
  <si>
    <t>Статья доходов</t>
  </si>
  <si>
    <t>Подстатья доходов</t>
  </si>
  <si>
    <t>2025 год</t>
  </si>
  <si>
    <t>130</t>
  </si>
  <si>
    <t>11</t>
  </si>
  <si>
    <t>120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</si>
  <si>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</si>
  <si>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035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</si>
  <si>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</si>
  <si>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</si>
  <si>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261</t>
  </si>
  <si>
    <t xml:space="preserve">        Прогноз поступлений доходов местного бюджета на 2024 год и на плановый период 2025 и 2026 годов</t>
  </si>
  <si>
    <t xml:space="preserve">Приложение № 1
к  Решению Совета Азовского сельского поселения Азовского 
немецкого национального муниципального района Омской области " 
О бюджете Азовского сельского поселения Азовского 
немецкого национального муниципального района Омской области 
на 2024 год и на плановый период 2025 и 2026 годов" от 22.12.2023 № 36-244 (в редакции Решения Совета от от26.02.2024 № 37-255)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</si>
</sst>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/>
    </xf>
    <xf numFmtId="0" fontId="5" fillId="2" borderId="3" xfId="0" applyFont="1" applyFill="1" applyBorder="1" applyAlignment="1">
      <alignment vertical="center" wrapText="1"/>
    </xf>
    <xf numFmtId="4" fontId="5" fillId="2" borderId="7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4" fontId="3" fillId="0" borderId="20" xfId="0" applyNumberFormat="1" applyFont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7" fillId="0" borderId="20" xfId="0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 wrapText="1"/>
    </xf>
    <xf numFmtId="4" fontId="4" fillId="0" borderId="20" xfId="0" applyNumberFormat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/>
    </xf>
    <xf numFmtId="0" fontId="4" fillId="0" borderId="21" xfId="0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/>
    </xf>
    <xf numFmtId="43" fontId="4" fillId="0" borderId="21" xfId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 wrapText="1"/>
    </xf>
    <xf numFmtId="0" fontId="4" fillId="0" borderId="2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0" xfId="0" applyFont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workbookViewId="0">
      <selection activeCell="F11" sqref="F11:K21"/>
    </sheetView>
  </sheetViews>
  <sheetFormatPr defaultRowHeight="15" x14ac:dyDescent="0.25"/>
  <cols>
    <col min="1" max="1" width="86.5703125" customWidth="1"/>
    <col min="2" max="2" width="11.42578125" customWidth="1"/>
    <col min="3" max="3" width="11.7109375" customWidth="1"/>
    <col min="4" max="4" width="11.5703125" customWidth="1"/>
    <col min="5" max="5" width="10.85546875" customWidth="1"/>
    <col min="6" max="6" width="11.140625" customWidth="1"/>
    <col min="7" max="7" width="11" customWidth="1"/>
    <col min="8" max="8" width="10.85546875" customWidth="1"/>
    <col min="9" max="9" width="17.5703125" customWidth="1"/>
    <col min="10" max="10" width="17.42578125" customWidth="1"/>
    <col min="11" max="11" width="16.85546875" customWidth="1"/>
    <col min="12" max="12" width="20.85546875" customWidth="1"/>
    <col min="18" max="18" width="39.85546875" customWidth="1"/>
  </cols>
  <sheetData>
    <row r="1" spans="6:11" ht="0.75" customHeight="1" x14ac:dyDescent="0.25"/>
    <row r="2" spans="6:11" hidden="1" x14ac:dyDescent="0.25"/>
    <row r="3" spans="6:11" hidden="1" x14ac:dyDescent="0.25"/>
    <row r="4" spans="6:11" hidden="1" x14ac:dyDescent="0.25"/>
    <row r="5" spans="6:11" hidden="1" x14ac:dyDescent="0.25"/>
    <row r="6" spans="6:11" hidden="1" x14ac:dyDescent="0.25"/>
    <row r="7" spans="6:11" hidden="1" x14ac:dyDescent="0.25"/>
    <row r="8" spans="6:11" hidden="1" x14ac:dyDescent="0.25"/>
    <row r="9" spans="6:11" hidden="1" x14ac:dyDescent="0.25"/>
    <row r="10" spans="6:11" ht="44.25" hidden="1" customHeight="1" x14ac:dyDescent="0.25"/>
    <row r="11" spans="6:11" x14ac:dyDescent="0.25">
      <c r="F11" s="58" t="s">
        <v>82</v>
      </c>
      <c r="G11" s="53"/>
      <c r="H11" s="53"/>
      <c r="I11" s="53"/>
      <c r="J11" s="53"/>
      <c r="K11" s="53"/>
    </row>
    <row r="12" spans="6:11" x14ac:dyDescent="0.25">
      <c r="F12" s="53"/>
      <c r="G12" s="53"/>
      <c r="H12" s="53"/>
      <c r="I12" s="53"/>
      <c r="J12" s="53"/>
      <c r="K12" s="53"/>
    </row>
    <row r="13" spans="6:11" x14ac:dyDescent="0.25">
      <c r="F13" s="53"/>
      <c r="G13" s="53"/>
      <c r="H13" s="53"/>
      <c r="I13" s="53"/>
      <c r="J13" s="53"/>
      <c r="K13" s="53"/>
    </row>
    <row r="14" spans="6:11" x14ac:dyDescent="0.25">
      <c r="F14" s="53"/>
      <c r="G14" s="53"/>
      <c r="H14" s="53"/>
      <c r="I14" s="53"/>
      <c r="J14" s="53"/>
      <c r="K14" s="53"/>
    </row>
    <row r="15" spans="6:11" ht="12" customHeight="1" x14ac:dyDescent="0.25">
      <c r="F15" s="53"/>
      <c r="G15" s="53"/>
      <c r="H15" s="53"/>
      <c r="I15" s="53"/>
      <c r="J15" s="53"/>
      <c r="K15" s="53"/>
    </row>
    <row r="16" spans="6:11" ht="15" hidden="1" customHeight="1" x14ac:dyDescent="0.25">
      <c r="F16" s="53"/>
      <c r="G16" s="53"/>
      <c r="H16" s="53"/>
      <c r="I16" s="53"/>
      <c r="J16" s="53"/>
      <c r="K16" s="53"/>
    </row>
    <row r="17" spans="1:12" x14ac:dyDescent="0.25">
      <c r="F17" s="53"/>
      <c r="G17" s="53"/>
      <c r="H17" s="53"/>
      <c r="I17" s="53"/>
      <c r="J17" s="53"/>
      <c r="K17" s="53"/>
    </row>
    <row r="18" spans="1:12" ht="2.25" customHeight="1" x14ac:dyDescent="0.25">
      <c r="F18" s="53"/>
      <c r="G18" s="53"/>
      <c r="H18" s="53"/>
      <c r="I18" s="53"/>
      <c r="J18" s="53"/>
      <c r="K18" s="53"/>
    </row>
    <row r="19" spans="1:12" hidden="1" x14ac:dyDescent="0.25">
      <c r="F19" s="53"/>
      <c r="G19" s="53"/>
      <c r="H19" s="53"/>
      <c r="I19" s="53"/>
      <c r="J19" s="53"/>
      <c r="K19" s="53"/>
    </row>
    <row r="20" spans="1:12" ht="21" customHeight="1" x14ac:dyDescent="0.25">
      <c r="A20" s="52" t="s">
        <v>81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2" ht="34.5" customHeight="1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2" ht="19.5" customHeight="1" thickBot="1" x14ac:dyDescent="0.3">
      <c r="A22" s="1"/>
    </row>
    <row r="23" spans="1:12" ht="15.75" thickBot="1" x14ac:dyDescent="0.3">
      <c r="A23" s="62" t="s">
        <v>0</v>
      </c>
      <c r="B23" s="70" t="s">
        <v>1</v>
      </c>
      <c r="C23" s="71"/>
      <c r="D23" s="71"/>
      <c r="E23" s="71"/>
      <c r="F23" s="71"/>
      <c r="G23" s="71"/>
      <c r="H23" s="72"/>
      <c r="I23" s="73" t="s">
        <v>2</v>
      </c>
      <c r="J23" s="74"/>
      <c r="K23" s="75"/>
      <c r="L23" s="2"/>
    </row>
    <row r="24" spans="1:12" x14ac:dyDescent="0.25">
      <c r="A24" s="63"/>
      <c r="B24" s="76" t="s">
        <v>3</v>
      </c>
      <c r="C24" s="77"/>
      <c r="D24" s="77"/>
      <c r="E24" s="77"/>
      <c r="F24" s="78"/>
      <c r="G24" s="82" t="s">
        <v>4</v>
      </c>
      <c r="H24" s="83"/>
      <c r="I24" s="59" t="s">
        <v>5</v>
      </c>
      <c r="J24" s="62" t="s">
        <v>59</v>
      </c>
      <c r="K24" s="62" t="s">
        <v>72</v>
      </c>
      <c r="L24" s="2"/>
    </row>
    <row r="25" spans="1:12" ht="15.75" thickBot="1" x14ac:dyDescent="0.3">
      <c r="A25" s="63"/>
      <c r="B25" s="79"/>
      <c r="C25" s="80"/>
      <c r="D25" s="80"/>
      <c r="E25" s="80"/>
      <c r="F25" s="81"/>
      <c r="G25" s="84"/>
      <c r="H25" s="85"/>
      <c r="I25" s="60"/>
      <c r="J25" s="63"/>
      <c r="K25" s="63"/>
      <c r="L25" s="2"/>
    </row>
    <row r="26" spans="1:12" ht="77.25" thickBot="1" x14ac:dyDescent="0.3">
      <c r="A26" s="69"/>
      <c r="B26" s="3" t="s">
        <v>62</v>
      </c>
      <c r="C26" s="3" t="s">
        <v>61</v>
      </c>
      <c r="D26" s="3" t="s">
        <v>70</v>
      </c>
      <c r="E26" s="3" t="s">
        <v>71</v>
      </c>
      <c r="F26" s="3" t="s">
        <v>60</v>
      </c>
      <c r="G26" s="3" t="s">
        <v>6</v>
      </c>
      <c r="H26" s="3" t="s">
        <v>7</v>
      </c>
      <c r="I26" s="61"/>
      <c r="J26" s="64"/>
      <c r="K26" s="64"/>
      <c r="L26" s="2"/>
    </row>
    <row r="27" spans="1:12" ht="15.75" thickBot="1" x14ac:dyDescent="0.3">
      <c r="A27" s="4">
        <v>1</v>
      </c>
      <c r="B27" s="5">
        <v>2</v>
      </c>
      <c r="C27" s="5">
        <v>3</v>
      </c>
      <c r="D27" s="5">
        <v>4</v>
      </c>
      <c r="E27" s="5">
        <v>5</v>
      </c>
      <c r="F27" s="5">
        <v>6</v>
      </c>
      <c r="G27" s="5">
        <v>7</v>
      </c>
      <c r="H27" s="6">
        <v>8</v>
      </c>
      <c r="I27" s="6">
        <v>9</v>
      </c>
      <c r="J27" s="6">
        <v>9</v>
      </c>
      <c r="K27" s="6">
        <v>9</v>
      </c>
      <c r="L27" s="2"/>
    </row>
    <row r="28" spans="1:12" ht="36.75" customHeight="1" thickBot="1" x14ac:dyDescent="0.3">
      <c r="A28" s="7" t="s">
        <v>8</v>
      </c>
      <c r="B28" s="18">
        <v>1</v>
      </c>
      <c r="C28" s="18" t="s">
        <v>38</v>
      </c>
      <c r="D28" s="18" t="s">
        <v>38</v>
      </c>
      <c r="E28" s="18" t="s">
        <v>39</v>
      </c>
      <c r="F28" s="18" t="s">
        <v>38</v>
      </c>
      <c r="G28" s="18" t="s">
        <v>40</v>
      </c>
      <c r="H28" s="19" t="s">
        <v>39</v>
      </c>
      <c r="I28" s="40">
        <f>I29+I36+I45+I48+I57</f>
        <v>18338730</v>
      </c>
      <c r="J28" s="8">
        <f>J29+J36+J45+J48+J57</f>
        <v>18682860</v>
      </c>
      <c r="K28" s="8">
        <f>K29+K36+K45+K48+K57</f>
        <v>18744220</v>
      </c>
      <c r="L28" s="2"/>
    </row>
    <row r="29" spans="1:12" ht="30" customHeight="1" thickBot="1" x14ac:dyDescent="0.3">
      <c r="A29" s="7" t="s">
        <v>9</v>
      </c>
      <c r="B29" s="20">
        <v>1</v>
      </c>
      <c r="C29" s="20" t="s">
        <v>41</v>
      </c>
      <c r="D29" s="20" t="s">
        <v>38</v>
      </c>
      <c r="E29" s="20" t="s">
        <v>39</v>
      </c>
      <c r="F29" s="20" t="s">
        <v>38</v>
      </c>
      <c r="G29" s="20" t="s">
        <v>40</v>
      </c>
      <c r="H29" s="21" t="s">
        <v>39</v>
      </c>
      <c r="I29" s="8">
        <f>I30</f>
        <v>4713720</v>
      </c>
      <c r="J29" s="8">
        <f>J30</f>
        <v>4985550</v>
      </c>
      <c r="K29" s="8">
        <f>K31+K32+K33+K34+K35</f>
        <v>5258910</v>
      </c>
      <c r="L29" s="2"/>
    </row>
    <row r="30" spans="1:12" ht="36" customHeight="1" thickBot="1" x14ac:dyDescent="0.3">
      <c r="A30" s="9" t="s">
        <v>10</v>
      </c>
      <c r="B30" s="18">
        <v>1</v>
      </c>
      <c r="C30" s="18" t="s">
        <v>41</v>
      </c>
      <c r="D30" s="18" t="s">
        <v>42</v>
      </c>
      <c r="E30" s="18" t="s">
        <v>39</v>
      </c>
      <c r="F30" s="18" t="s">
        <v>41</v>
      </c>
      <c r="G30" s="18" t="s">
        <v>40</v>
      </c>
      <c r="H30" s="19">
        <v>110</v>
      </c>
      <c r="I30" s="10">
        <f>I31+I32+I33+I34+I35</f>
        <v>4713720</v>
      </c>
      <c r="J30" s="10">
        <f>J31+J32+J3+J325+J34+J33+J35</f>
        <v>4985550</v>
      </c>
      <c r="K30" s="10">
        <f>K29</f>
        <v>5258910</v>
      </c>
      <c r="L30" s="2"/>
    </row>
    <row r="31" spans="1:12" ht="45" customHeight="1" thickBot="1" x14ac:dyDescent="0.3">
      <c r="A31" s="9" t="s">
        <v>11</v>
      </c>
      <c r="B31" s="18">
        <v>1</v>
      </c>
      <c r="C31" s="18" t="s">
        <v>41</v>
      </c>
      <c r="D31" s="18" t="s">
        <v>42</v>
      </c>
      <c r="E31" s="18" t="s">
        <v>43</v>
      </c>
      <c r="F31" s="18" t="s">
        <v>41</v>
      </c>
      <c r="G31" s="18" t="s">
        <v>40</v>
      </c>
      <c r="H31" s="19">
        <v>110</v>
      </c>
      <c r="I31" s="11">
        <v>4492770</v>
      </c>
      <c r="J31" s="11">
        <v>4757820</v>
      </c>
      <c r="K31" s="11">
        <v>5024280</v>
      </c>
      <c r="L31" s="2"/>
    </row>
    <row r="32" spans="1:12" ht="59.25" customHeight="1" thickBot="1" x14ac:dyDescent="0.3">
      <c r="A32" s="9" t="s">
        <v>12</v>
      </c>
      <c r="B32" s="18">
        <v>1</v>
      </c>
      <c r="C32" s="18" t="s">
        <v>41</v>
      </c>
      <c r="D32" s="18" t="s">
        <v>42</v>
      </c>
      <c r="E32" s="18" t="s">
        <v>44</v>
      </c>
      <c r="F32" s="18" t="s">
        <v>41</v>
      </c>
      <c r="G32" s="18" t="s">
        <v>39</v>
      </c>
      <c r="H32" s="19">
        <v>110</v>
      </c>
      <c r="I32" s="11">
        <v>70380</v>
      </c>
      <c r="J32" s="11">
        <v>71790</v>
      </c>
      <c r="K32" s="11">
        <v>73230</v>
      </c>
      <c r="L32" s="2"/>
    </row>
    <row r="33" spans="1:12" ht="45.75" customHeight="1" thickBot="1" x14ac:dyDescent="0.3">
      <c r="A33" s="9" t="s">
        <v>13</v>
      </c>
      <c r="B33" s="18">
        <v>1</v>
      </c>
      <c r="C33" s="18" t="s">
        <v>41</v>
      </c>
      <c r="D33" s="18" t="s">
        <v>42</v>
      </c>
      <c r="E33" s="18" t="s">
        <v>45</v>
      </c>
      <c r="F33" s="18" t="s">
        <v>41</v>
      </c>
      <c r="G33" s="18" t="s">
        <v>39</v>
      </c>
      <c r="H33" s="19">
        <v>110</v>
      </c>
      <c r="I33" s="11">
        <v>69450</v>
      </c>
      <c r="J33" s="11">
        <v>70830</v>
      </c>
      <c r="K33" s="11">
        <v>72270</v>
      </c>
      <c r="L33" s="2"/>
    </row>
    <row r="34" spans="1:12" ht="56.25" customHeight="1" x14ac:dyDescent="0.25">
      <c r="A34" s="41" t="s">
        <v>56</v>
      </c>
      <c r="B34" s="42" t="s">
        <v>57</v>
      </c>
      <c r="C34" s="42" t="s">
        <v>41</v>
      </c>
      <c r="D34" s="42" t="s">
        <v>42</v>
      </c>
      <c r="E34" s="42" t="s">
        <v>51</v>
      </c>
      <c r="F34" s="42" t="s">
        <v>41</v>
      </c>
      <c r="G34" s="42" t="s">
        <v>40</v>
      </c>
      <c r="H34" s="43" t="s">
        <v>58</v>
      </c>
      <c r="I34" s="44">
        <v>67740</v>
      </c>
      <c r="J34" s="44">
        <v>71730</v>
      </c>
      <c r="K34" s="44">
        <v>75750</v>
      </c>
      <c r="L34" s="2"/>
    </row>
    <row r="35" spans="1:12" ht="56.25" customHeight="1" x14ac:dyDescent="0.25">
      <c r="A35" s="16" t="s">
        <v>76</v>
      </c>
      <c r="B35" s="24" t="s">
        <v>57</v>
      </c>
      <c r="C35" s="24" t="s">
        <v>41</v>
      </c>
      <c r="D35" s="24" t="s">
        <v>42</v>
      </c>
      <c r="E35" s="24" t="s">
        <v>73</v>
      </c>
      <c r="F35" s="24" t="s">
        <v>41</v>
      </c>
      <c r="G35" s="24" t="s">
        <v>40</v>
      </c>
      <c r="H35" s="25" t="s">
        <v>58</v>
      </c>
      <c r="I35" s="17">
        <v>13380</v>
      </c>
      <c r="J35" s="17">
        <v>13380</v>
      </c>
      <c r="K35" s="17">
        <v>13380</v>
      </c>
      <c r="L35" s="2"/>
    </row>
    <row r="36" spans="1:12" ht="30.75" customHeight="1" x14ac:dyDescent="0.25">
      <c r="A36" s="28" t="s">
        <v>14</v>
      </c>
      <c r="B36" s="31">
        <v>1</v>
      </c>
      <c r="C36" s="32" t="s">
        <v>46</v>
      </c>
      <c r="D36" s="32" t="s">
        <v>38</v>
      </c>
      <c r="E36" s="32" t="s">
        <v>39</v>
      </c>
      <c r="F36" s="32" t="s">
        <v>38</v>
      </c>
      <c r="G36" s="32" t="s">
        <v>40</v>
      </c>
      <c r="H36" s="33" t="s">
        <v>39</v>
      </c>
      <c r="I36" s="34">
        <f>I37</f>
        <v>5617100</v>
      </c>
      <c r="J36" s="34">
        <f t="shared" ref="J36:K36" si="0">J37</f>
        <v>5687400</v>
      </c>
      <c r="K36" s="34">
        <f t="shared" si="0"/>
        <v>5474400</v>
      </c>
      <c r="L36" s="2"/>
    </row>
    <row r="37" spans="1:12" ht="26.25" customHeight="1" x14ac:dyDescent="0.25">
      <c r="A37" s="29" t="s">
        <v>15</v>
      </c>
      <c r="B37" s="35">
        <v>1</v>
      </c>
      <c r="C37" s="36" t="s">
        <v>46</v>
      </c>
      <c r="D37" s="36" t="s">
        <v>42</v>
      </c>
      <c r="E37" s="36" t="s">
        <v>39</v>
      </c>
      <c r="F37" s="36" t="s">
        <v>41</v>
      </c>
      <c r="G37" s="36" t="s">
        <v>40</v>
      </c>
      <c r="H37" s="37">
        <v>110</v>
      </c>
      <c r="I37" s="38">
        <f>I38+I40+I42+I44</f>
        <v>5617100</v>
      </c>
      <c r="J37" s="38">
        <f>J38+J40+J42+J44</f>
        <v>5687400</v>
      </c>
      <c r="K37" s="38">
        <f>K38+K40+K42+K44</f>
        <v>5474400</v>
      </c>
      <c r="L37" s="2"/>
    </row>
    <row r="38" spans="1:12" ht="51" customHeight="1" x14ac:dyDescent="0.25">
      <c r="A38" s="29" t="s">
        <v>16</v>
      </c>
      <c r="B38" s="35">
        <v>1</v>
      </c>
      <c r="C38" s="36" t="s">
        <v>46</v>
      </c>
      <c r="D38" s="36" t="s">
        <v>42</v>
      </c>
      <c r="E38" s="36" t="s">
        <v>63</v>
      </c>
      <c r="F38" s="36" t="s">
        <v>41</v>
      </c>
      <c r="G38" s="36" t="s">
        <v>40</v>
      </c>
      <c r="H38" s="37">
        <v>110</v>
      </c>
      <c r="I38" s="38">
        <f>I39</f>
        <v>2929500</v>
      </c>
      <c r="J38" s="38">
        <f>J39</f>
        <v>2958900</v>
      </c>
      <c r="K38" s="38">
        <f t="shared" ref="K38" si="1">K39</f>
        <v>2851600</v>
      </c>
      <c r="L38" s="2"/>
    </row>
    <row r="39" spans="1:12" ht="59.25" customHeight="1" x14ac:dyDescent="0.25">
      <c r="A39" s="30" t="s">
        <v>64</v>
      </c>
      <c r="B39" s="35">
        <v>1</v>
      </c>
      <c r="C39" s="36" t="s">
        <v>46</v>
      </c>
      <c r="D39" s="36" t="s">
        <v>42</v>
      </c>
      <c r="E39" s="36" t="s">
        <v>65</v>
      </c>
      <c r="F39" s="36" t="s">
        <v>41</v>
      </c>
      <c r="G39" s="36" t="s">
        <v>40</v>
      </c>
      <c r="H39" s="37" t="s">
        <v>58</v>
      </c>
      <c r="I39" s="38">
        <v>2929500</v>
      </c>
      <c r="J39" s="39">
        <v>2958900</v>
      </c>
      <c r="K39" s="39">
        <v>2851600</v>
      </c>
      <c r="L39" s="2"/>
    </row>
    <row r="40" spans="1:12" ht="57" customHeight="1" x14ac:dyDescent="0.25">
      <c r="A40" s="29" t="s">
        <v>17</v>
      </c>
      <c r="B40" s="35">
        <v>1</v>
      </c>
      <c r="C40" s="36" t="s">
        <v>46</v>
      </c>
      <c r="D40" s="36" t="s">
        <v>42</v>
      </c>
      <c r="E40" s="36" t="s">
        <v>66</v>
      </c>
      <c r="F40" s="36" t="s">
        <v>41</v>
      </c>
      <c r="G40" s="36" t="s">
        <v>40</v>
      </c>
      <c r="H40" s="37">
        <v>110</v>
      </c>
      <c r="I40" s="38">
        <f>I41</f>
        <v>14000</v>
      </c>
      <c r="J40" s="38">
        <f t="shared" ref="J40:K40" si="2">J41</f>
        <v>15500</v>
      </c>
      <c r="K40" s="38">
        <f t="shared" si="2"/>
        <v>15100</v>
      </c>
      <c r="L40" s="2"/>
    </row>
    <row r="41" spans="1:12" ht="66.75" customHeight="1" x14ac:dyDescent="0.25">
      <c r="A41" s="30" t="s">
        <v>18</v>
      </c>
      <c r="B41" s="35">
        <v>1</v>
      </c>
      <c r="C41" s="36" t="s">
        <v>46</v>
      </c>
      <c r="D41" s="36" t="s">
        <v>42</v>
      </c>
      <c r="E41" s="36" t="s">
        <v>67</v>
      </c>
      <c r="F41" s="36" t="s">
        <v>41</v>
      </c>
      <c r="G41" s="36" t="s">
        <v>40</v>
      </c>
      <c r="H41" s="37" t="s">
        <v>58</v>
      </c>
      <c r="I41" s="38">
        <v>14000</v>
      </c>
      <c r="J41" s="38">
        <v>15500</v>
      </c>
      <c r="K41" s="38">
        <v>15100</v>
      </c>
      <c r="L41" s="2"/>
    </row>
    <row r="42" spans="1:12" ht="56.25" customHeight="1" x14ac:dyDescent="0.25">
      <c r="A42" s="29" t="s">
        <v>19</v>
      </c>
      <c r="B42" s="35">
        <v>1</v>
      </c>
      <c r="C42" s="36" t="s">
        <v>46</v>
      </c>
      <c r="D42" s="36" t="s">
        <v>42</v>
      </c>
      <c r="E42" s="36" t="s">
        <v>68</v>
      </c>
      <c r="F42" s="36" t="s">
        <v>41</v>
      </c>
      <c r="G42" s="36" t="s">
        <v>40</v>
      </c>
      <c r="H42" s="37">
        <v>110</v>
      </c>
      <c r="I42" s="38">
        <f>I43</f>
        <v>3037600</v>
      </c>
      <c r="J42" s="38">
        <f t="shared" ref="J42:K42" si="3">J43</f>
        <v>3080800</v>
      </c>
      <c r="K42" s="38">
        <f t="shared" si="3"/>
        <v>2970000</v>
      </c>
      <c r="L42" s="2"/>
    </row>
    <row r="43" spans="1:12" ht="51.75" customHeight="1" x14ac:dyDescent="0.25">
      <c r="A43" s="30" t="s">
        <v>20</v>
      </c>
      <c r="B43" s="45">
        <v>1</v>
      </c>
      <c r="C43" s="46" t="s">
        <v>46</v>
      </c>
      <c r="D43" s="46" t="s">
        <v>42</v>
      </c>
      <c r="E43" s="46" t="s">
        <v>69</v>
      </c>
      <c r="F43" s="46" t="s">
        <v>41</v>
      </c>
      <c r="G43" s="46" t="s">
        <v>40</v>
      </c>
      <c r="H43" s="47" t="s">
        <v>58</v>
      </c>
      <c r="I43" s="48">
        <v>3037600</v>
      </c>
      <c r="J43" s="49">
        <v>3080800</v>
      </c>
      <c r="K43" s="49">
        <v>2970000</v>
      </c>
      <c r="L43" s="2"/>
    </row>
    <row r="44" spans="1:12" ht="51.75" customHeight="1" x14ac:dyDescent="0.25">
      <c r="A44" s="51" t="s">
        <v>19</v>
      </c>
      <c r="B44" s="35">
        <v>1</v>
      </c>
      <c r="C44" s="36" t="s">
        <v>46</v>
      </c>
      <c r="D44" s="36" t="s">
        <v>42</v>
      </c>
      <c r="E44" s="36" t="s">
        <v>80</v>
      </c>
      <c r="F44" s="36" t="s">
        <v>41</v>
      </c>
      <c r="G44" s="36" t="s">
        <v>40</v>
      </c>
      <c r="H44" s="37" t="s">
        <v>58</v>
      </c>
      <c r="I44" s="38">
        <v>-364000</v>
      </c>
      <c r="J44" s="39">
        <v>-367800</v>
      </c>
      <c r="K44" s="39">
        <v>-362300</v>
      </c>
      <c r="L44" s="2"/>
    </row>
    <row r="45" spans="1:12" ht="27" customHeight="1" thickBot="1" x14ac:dyDescent="0.3">
      <c r="A45" s="50" t="s">
        <v>21</v>
      </c>
      <c r="B45" s="22">
        <v>1</v>
      </c>
      <c r="C45" s="22" t="s">
        <v>47</v>
      </c>
      <c r="D45" s="22" t="s">
        <v>38</v>
      </c>
      <c r="E45" s="22" t="s">
        <v>39</v>
      </c>
      <c r="F45" s="22" t="s">
        <v>38</v>
      </c>
      <c r="G45" s="22" t="s">
        <v>40</v>
      </c>
      <c r="H45" s="23" t="s">
        <v>39</v>
      </c>
      <c r="I45" s="13">
        <f t="shared" ref="I45:K46" si="4">I46</f>
        <v>48000</v>
      </c>
      <c r="J45" s="13">
        <f t="shared" si="4"/>
        <v>50000</v>
      </c>
      <c r="K45" s="13">
        <f t="shared" si="4"/>
        <v>51000</v>
      </c>
      <c r="L45" s="2"/>
    </row>
    <row r="46" spans="1:12" ht="33.75" customHeight="1" thickBot="1" x14ac:dyDescent="0.3">
      <c r="A46" s="9" t="s">
        <v>22</v>
      </c>
      <c r="B46" s="18">
        <v>1</v>
      </c>
      <c r="C46" s="18" t="s">
        <v>47</v>
      </c>
      <c r="D46" s="18" t="s">
        <v>46</v>
      </c>
      <c r="E46" s="18" t="s">
        <v>39</v>
      </c>
      <c r="F46" s="18" t="s">
        <v>41</v>
      </c>
      <c r="G46" s="18" t="s">
        <v>40</v>
      </c>
      <c r="H46" s="19">
        <v>110</v>
      </c>
      <c r="I46" s="10">
        <f>I47</f>
        <v>48000</v>
      </c>
      <c r="J46" s="10">
        <f t="shared" si="4"/>
        <v>50000</v>
      </c>
      <c r="K46" s="10">
        <f t="shared" si="4"/>
        <v>51000</v>
      </c>
      <c r="L46" s="2"/>
    </row>
    <row r="47" spans="1:12" ht="27.75" customHeight="1" thickBot="1" x14ac:dyDescent="0.3">
      <c r="A47" s="9" t="s">
        <v>22</v>
      </c>
      <c r="B47" s="18">
        <v>1</v>
      </c>
      <c r="C47" s="18" t="s">
        <v>47</v>
      </c>
      <c r="D47" s="18" t="s">
        <v>46</v>
      </c>
      <c r="E47" s="18" t="s">
        <v>43</v>
      </c>
      <c r="F47" s="18" t="s">
        <v>41</v>
      </c>
      <c r="G47" s="18" t="s">
        <v>40</v>
      </c>
      <c r="H47" s="19">
        <v>110</v>
      </c>
      <c r="I47" s="10">
        <v>48000</v>
      </c>
      <c r="J47" s="10">
        <v>50000</v>
      </c>
      <c r="K47" s="10">
        <v>51000</v>
      </c>
      <c r="L47" s="2"/>
    </row>
    <row r="48" spans="1:12" ht="22.5" customHeight="1" thickBot="1" x14ac:dyDescent="0.3">
      <c r="A48" s="12" t="s">
        <v>23</v>
      </c>
      <c r="B48" s="22">
        <v>1</v>
      </c>
      <c r="C48" s="22" t="s">
        <v>48</v>
      </c>
      <c r="D48" s="22" t="s">
        <v>38</v>
      </c>
      <c r="E48" s="22" t="s">
        <v>39</v>
      </c>
      <c r="F48" s="22" t="s">
        <v>38</v>
      </c>
      <c r="G48" s="22" t="s">
        <v>40</v>
      </c>
      <c r="H48" s="23" t="s">
        <v>39</v>
      </c>
      <c r="I48" s="13">
        <f>I49+I52</f>
        <v>7074000</v>
      </c>
      <c r="J48" s="13">
        <f>J49+J52</f>
        <v>7074000</v>
      </c>
      <c r="K48" s="13">
        <f>K49+K52</f>
        <v>7074000</v>
      </c>
      <c r="L48" s="2"/>
    </row>
    <row r="49" spans="1:12" ht="27.75" customHeight="1" thickBot="1" x14ac:dyDescent="0.3">
      <c r="A49" s="9" t="s">
        <v>24</v>
      </c>
      <c r="B49" s="18">
        <v>1</v>
      </c>
      <c r="C49" s="18" t="s">
        <v>48</v>
      </c>
      <c r="D49" s="18" t="s">
        <v>41</v>
      </c>
      <c r="E49" s="18" t="s">
        <v>39</v>
      </c>
      <c r="F49" s="18" t="s">
        <v>38</v>
      </c>
      <c r="G49" s="18" t="s">
        <v>40</v>
      </c>
      <c r="H49" s="19">
        <v>110</v>
      </c>
      <c r="I49" s="11">
        <f>I50</f>
        <v>1158000</v>
      </c>
      <c r="J49" s="11">
        <f>J50</f>
        <v>1158000</v>
      </c>
      <c r="K49" s="11">
        <f>K50</f>
        <v>1158000</v>
      </c>
      <c r="L49" s="2"/>
    </row>
    <row r="50" spans="1:12" ht="41.25" customHeight="1" x14ac:dyDescent="0.25">
      <c r="A50" s="65" t="s">
        <v>25</v>
      </c>
      <c r="B50" s="67">
        <v>1</v>
      </c>
      <c r="C50" s="67" t="s">
        <v>48</v>
      </c>
      <c r="D50" s="67" t="s">
        <v>41</v>
      </c>
      <c r="E50" s="67" t="s">
        <v>45</v>
      </c>
      <c r="F50" s="67" t="s">
        <v>49</v>
      </c>
      <c r="G50" s="67" t="s">
        <v>40</v>
      </c>
      <c r="H50" s="54">
        <v>110</v>
      </c>
      <c r="I50" s="56">
        <v>1158000</v>
      </c>
      <c r="J50" s="56">
        <v>1158000</v>
      </c>
      <c r="K50" s="56">
        <v>1158000</v>
      </c>
      <c r="L50" s="2"/>
    </row>
    <row r="51" spans="1:12" ht="0.75" hidden="1" customHeight="1" x14ac:dyDescent="0.25">
      <c r="A51" s="66"/>
      <c r="B51" s="68"/>
      <c r="C51" s="68"/>
      <c r="D51" s="68"/>
      <c r="E51" s="68"/>
      <c r="F51" s="68"/>
      <c r="G51" s="68"/>
      <c r="H51" s="55"/>
      <c r="I51" s="57"/>
      <c r="J51" s="57"/>
      <c r="K51" s="57"/>
      <c r="L51" s="2"/>
    </row>
    <row r="52" spans="1:12" ht="26.25" customHeight="1" x14ac:dyDescent="0.25">
      <c r="A52" s="16" t="s">
        <v>26</v>
      </c>
      <c r="B52" s="24">
        <v>1</v>
      </c>
      <c r="C52" s="24" t="s">
        <v>48</v>
      </c>
      <c r="D52" s="24" t="s">
        <v>48</v>
      </c>
      <c r="E52" s="24" t="s">
        <v>39</v>
      </c>
      <c r="F52" s="24" t="s">
        <v>38</v>
      </c>
      <c r="G52" s="24" t="s">
        <v>40</v>
      </c>
      <c r="H52" s="25">
        <v>110</v>
      </c>
      <c r="I52" s="17">
        <f>I53+I55</f>
        <v>5916000</v>
      </c>
      <c r="J52" s="17">
        <f>J53+J55</f>
        <v>5916000</v>
      </c>
      <c r="K52" s="17">
        <f>K53+K55</f>
        <v>5916000</v>
      </c>
      <c r="L52" s="2"/>
    </row>
    <row r="53" spans="1:12" ht="22.5" customHeight="1" thickBot="1" x14ac:dyDescent="0.3">
      <c r="A53" s="9" t="s">
        <v>27</v>
      </c>
      <c r="B53" s="18">
        <v>1</v>
      </c>
      <c r="C53" s="24" t="s">
        <v>48</v>
      </c>
      <c r="D53" s="24" t="s">
        <v>48</v>
      </c>
      <c r="E53" s="18" t="s">
        <v>45</v>
      </c>
      <c r="F53" s="18" t="s">
        <v>38</v>
      </c>
      <c r="G53" s="18" t="s">
        <v>40</v>
      </c>
      <c r="H53" s="19">
        <v>110</v>
      </c>
      <c r="I53" s="11">
        <f>I54</f>
        <v>2500000</v>
      </c>
      <c r="J53" s="11">
        <f>J54</f>
        <v>2500000</v>
      </c>
      <c r="K53" s="11">
        <f>K54</f>
        <v>2500000</v>
      </c>
      <c r="L53" s="2"/>
    </row>
    <row r="54" spans="1:12" ht="46.5" customHeight="1" thickBot="1" x14ac:dyDescent="0.3">
      <c r="A54" s="9" t="s">
        <v>28</v>
      </c>
      <c r="B54" s="18">
        <v>1</v>
      </c>
      <c r="C54" s="24" t="s">
        <v>48</v>
      </c>
      <c r="D54" s="24" t="s">
        <v>48</v>
      </c>
      <c r="E54" s="18" t="s">
        <v>52</v>
      </c>
      <c r="F54" s="18">
        <v>10</v>
      </c>
      <c r="G54" s="18" t="s">
        <v>40</v>
      </c>
      <c r="H54" s="19">
        <v>110</v>
      </c>
      <c r="I54" s="11">
        <v>2500000</v>
      </c>
      <c r="J54" s="11">
        <v>2500000</v>
      </c>
      <c r="K54" s="11">
        <v>2500000</v>
      </c>
      <c r="L54" s="2"/>
    </row>
    <row r="55" spans="1:12" ht="40.5" customHeight="1" thickBot="1" x14ac:dyDescent="0.3">
      <c r="A55" s="9" t="s">
        <v>29</v>
      </c>
      <c r="B55" s="18">
        <v>1</v>
      </c>
      <c r="C55" s="24" t="s">
        <v>48</v>
      </c>
      <c r="D55" s="24" t="s">
        <v>48</v>
      </c>
      <c r="E55" s="18" t="s">
        <v>53</v>
      </c>
      <c r="F55" s="18" t="s">
        <v>49</v>
      </c>
      <c r="G55" s="18" t="s">
        <v>40</v>
      </c>
      <c r="H55" s="19">
        <v>110</v>
      </c>
      <c r="I55" s="11">
        <f>I56</f>
        <v>3416000</v>
      </c>
      <c r="J55" s="11">
        <f>J56</f>
        <v>3416000</v>
      </c>
      <c r="K55" s="11">
        <f>K56</f>
        <v>3416000</v>
      </c>
      <c r="L55" s="2"/>
    </row>
    <row r="56" spans="1:12" ht="42.75" customHeight="1" thickBot="1" x14ac:dyDescent="0.3">
      <c r="A56" s="9" t="s">
        <v>30</v>
      </c>
      <c r="B56" s="18">
        <v>1</v>
      </c>
      <c r="C56" s="24" t="s">
        <v>48</v>
      </c>
      <c r="D56" s="24" t="s">
        <v>48</v>
      </c>
      <c r="E56" s="18" t="s">
        <v>54</v>
      </c>
      <c r="F56" s="18">
        <v>10</v>
      </c>
      <c r="G56" s="18" t="s">
        <v>40</v>
      </c>
      <c r="H56" s="19">
        <v>110</v>
      </c>
      <c r="I56" s="11">
        <v>3416000</v>
      </c>
      <c r="J56" s="11">
        <v>3416000</v>
      </c>
      <c r="K56" s="11">
        <v>3416000</v>
      </c>
      <c r="L56" s="2"/>
    </row>
    <row r="57" spans="1:12" ht="54.75" customHeight="1" thickBot="1" x14ac:dyDescent="0.3">
      <c r="A57" s="12" t="s">
        <v>31</v>
      </c>
      <c r="B57" s="22">
        <v>1</v>
      </c>
      <c r="C57" s="22">
        <v>11</v>
      </c>
      <c r="D57" s="22" t="s">
        <v>38</v>
      </c>
      <c r="E57" s="22" t="s">
        <v>39</v>
      </c>
      <c r="F57" s="22" t="s">
        <v>38</v>
      </c>
      <c r="G57" s="22" t="s">
        <v>40</v>
      </c>
      <c r="H57" s="23" t="s">
        <v>39</v>
      </c>
      <c r="I57" s="13">
        <f>I58+I61+I63</f>
        <v>885910</v>
      </c>
      <c r="J57" s="13">
        <f>J58+J61+J63</f>
        <v>885910</v>
      </c>
      <c r="K57" s="13">
        <f>K58+K61+K63</f>
        <v>885910</v>
      </c>
      <c r="L57" s="2"/>
    </row>
    <row r="58" spans="1:12" ht="57.75" customHeight="1" thickBot="1" x14ac:dyDescent="0.3">
      <c r="A58" s="9" t="s">
        <v>32</v>
      </c>
      <c r="B58" s="18">
        <v>1</v>
      </c>
      <c r="C58" s="18">
        <v>11</v>
      </c>
      <c r="D58" s="18" t="s">
        <v>47</v>
      </c>
      <c r="E58" s="18" t="s">
        <v>39</v>
      </c>
      <c r="F58" s="18" t="s">
        <v>38</v>
      </c>
      <c r="G58" s="18" t="s">
        <v>40</v>
      </c>
      <c r="H58" s="19">
        <v>120</v>
      </c>
      <c r="I58" s="11">
        <f t="shared" ref="I58:K59" si="5">I59</f>
        <v>551440</v>
      </c>
      <c r="J58" s="11">
        <f t="shared" si="5"/>
        <v>551440</v>
      </c>
      <c r="K58" s="11">
        <f t="shared" si="5"/>
        <v>551440</v>
      </c>
      <c r="L58" s="2"/>
    </row>
    <row r="59" spans="1:12" ht="51" customHeight="1" thickBot="1" x14ac:dyDescent="0.3">
      <c r="A59" s="14" t="s">
        <v>33</v>
      </c>
      <c r="B59" s="18">
        <v>1</v>
      </c>
      <c r="C59" s="18">
        <v>11</v>
      </c>
      <c r="D59" s="18" t="s">
        <v>47</v>
      </c>
      <c r="E59" s="18" t="s">
        <v>44</v>
      </c>
      <c r="F59" s="18" t="s">
        <v>38</v>
      </c>
      <c r="G59" s="18" t="s">
        <v>40</v>
      </c>
      <c r="H59" s="19">
        <v>120</v>
      </c>
      <c r="I59" s="11">
        <f t="shared" si="5"/>
        <v>551440</v>
      </c>
      <c r="J59" s="11">
        <f t="shared" si="5"/>
        <v>551440</v>
      </c>
      <c r="K59" s="11">
        <f t="shared" si="5"/>
        <v>551440</v>
      </c>
      <c r="L59" s="2"/>
    </row>
    <row r="60" spans="1:12" ht="62.25" customHeight="1" thickBot="1" x14ac:dyDescent="0.3">
      <c r="A60" s="9" t="s">
        <v>34</v>
      </c>
      <c r="B60" s="18">
        <v>1</v>
      </c>
      <c r="C60" s="18">
        <v>11</v>
      </c>
      <c r="D60" s="18" t="s">
        <v>47</v>
      </c>
      <c r="E60" s="18" t="s">
        <v>55</v>
      </c>
      <c r="F60" s="18">
        <v>10</v>
      </c>
      <c r="G60" s="18" t="s">
        <v>40</v>
      </c>
      <c r="H60" s="19">
        <v>120</v>
      </c>
      <c r="I60" s="11">
        <v>551440</v>
      </c>
      <c r="J60" s="11">
        <v>551440</v>
      </c>
      <c r="K60" s="11">
        <v>551440</v>
      </c>
      <c r="L60" s="2"/>
    </row>
    <row r="61" spans="1:12" ht="60" customHeight="1" thickBot="1" x14ac:dyDescent="0.3">
      <c r="A61" s="15" t="s">
        <v>78</v>
      </c>
      <c r="B61" s="18">
        <v>1</v>
      </c>
      <c r="C61" s="18">
        <v>11</v>
      </c>
      <c r="D61" s="18" t="s">
        <v>47</v>
      </c>
      <c r="E61" s="18" t="s">
        <v>45</v>
      </c>
      <c r="F61" s="18" t="s">
        <v>38</v>
      </c>
      <c r="G61" s="18" t="s">
        <v>40</v>
      </c>
      <c r="H61" s="19">
        <v>120</v>
      </c>
      <c r="I61" s="11">
        <f>I62</f>
        <v>226200</v>
      </c>
      <c r="J61" s="11">
        <f>J62</f>
        <v>226200</v>
      </c>
      <c r="K61" s="11">
        <f>K62</f>
        <v>226200</v>
      </c>
      <c r="L61" s="2"/>
    </row>
    <row r="62" spans="1:12" ht="64.5" customHeight="1" thickBot="1" x14ac:dyDescent="0.3">
      <c r="A62" s="15" t="s">
        <v>79</v>
      </c>
      <c r="B62" s="18">
        <v>1</v>
      </c>
      <c r="C62" s="18">
        <v>11</v>
      </c>
      <c r="D62" s="18" t="s">
        <v>47</v>
      </c>
      <c r="E62" s="18" t="s">
        <v>77</v>
      </c>
      <c r="F62" s="18">
        <v>10</v>
      </c>
      <c r="G62" s="18" t="s">
        <v>40</v>
      </c>
      <c r="H62" s="19">
        <v>120</v>
      </c>
      <c r="I62" s="11">
        <v>226200</v>
      </c>
      <c r="J62" s="11">
        <v>226200</v>
      </c>
      <c r="K62" s="11">
        <v>226200</v>
      </c>
      <c r="L62" s="2"/>
    </row>
    <row r="63" spans="1:12" ht="64.5" customHeight="1" thickBot="1" x14ac:dyDescent="0.3">
      <c r="A63" s="15" t="s">
        <v>35</v>
      </c>
      <c r="B63" s="18" t="s">
        <v>57</v>
      </c>
      <c r="C63" s="18" t="s">
        <v>74</v>
      </c>
      <c r="D63" s="18" t="s">
        <v>50</v>
      </c>
      <c r="E63" s="18" t="s">
        <v>39</v>
      </c>
      <c r="F63" s="18" t="s">
        <v>38</v>
      </c>
      <c r="G63" s="18" t="s">
        <v>40</v>
      </c>
      <c r="H63" s="19" t="s">
        <v>75</v>
      </c>
      <c r="I63" s="11">
        <f>I64</f>
        <v>108270</v>
      </c>
      <c r="J63" s="11">
        <f>J64</f>
        <v>108270</v>
      </c>
      <c r="K63" s="11">
        <f>K64</f>
        <v>108270</v>
      </c>
      <c r="L63" s="2"/>
    </row>
    <row r="64" spans="1:12" ht="64.5" customHeight="1" thickBot="1" x14ac:dyDescent="0.3">
      <c r="A64" s="15" t="s">
        <v>36</v>
      </c>
      <c r="B64" s="18" t="s">
        <v>57</v>
      </c>
      <c r="C64" s="18" t="s">
        <v>74</v>
      </c>
      <c r="D64" s="18" t="s">
        <v>50</v>
      </c>
      <c r="E64" s="18" t="s">
        <v>51</v>
      </c>
      <c r="F64" s="18" t="s">
        <v>49</v>
      </c>
      <c r="G64" s="18" t="s">
        <v>40</v>
      </c>
      <c r="H64" s="19" t="s">
        <v>75</v>
      </c>
      <c r="I64" s="11">
        <v>108270</v>
      </c>
      <c r="J64" s="11">
        <v>108270</v>
      </c>
      <c r="K64" s="11">
        <v>108270</v>
      </c>
      <c r="L64" s="2"/>
    </row>
    <row r="65" spans="1:12" ht="15.75" thickBot="1" x14ac:dyDescent="0.3">
      <c r="A65" s="12" t="s">
        <v>37</v>
      </c>
      <c r="B65" s="26"/>
      <c r="C65" s="26"/>
      <c r="D65" s="26"/>
      <c r="E65" s="26"/>
      <c r="F65" s="26"/>
      <c r="G65" s="26"/>
      <c r="H65" s="27"/>
      <c r="I65" s="13">
        <f>I28</f>
        <v>18338730</v>
      </c>
      <c r="J65" s="13">
        <f>J28</f>
        <v>18682860</v>
      </c>
      <c r="K65" s="13">
        <f>K28</f>
        <v>18744220</v>
      </c>
      <c r="L65" s="2"/>
    </row>
  </sheetData>
  <mergeCells count="21">
    <mergeCell ref="A23:A26"/>
    <mergeCell ref="B23:H23"/>
    <mergeCell ref="I23:K23"/>
    <mergeCell ref="B24:F25"/>
    <mergeCell ref="G24:H25"/>
    <mergeCell ref="A20:E21"/>
    <mergeCell ref="H50:H51"/>
    <mergeCell ref="I50:I51"/>
    <mergeCell ref="J50:J51"/>
    <mergeCell ref="K50:K51"/>
    <mergeCell ref="F11:K21"/>
    <mergeCell ref="I24:I26"/>
    <mergeCell ref="J24:J26"/>
    <mergeCell ref="K24:K26"/>
    <mergeCell ref="A50:A51"/>
    <mergeCell ref="B50:B51"/>
    <mergeCell ref="C50:C51"/>
    <mergeCell ref="D50:D51"/>
    <mergeCell ref="E50:E51"/>
    <mergeCell ref="F50:F51"/>
    <mergeCell ref="G50:G51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1</cp:lastModifiedBy>
  <cp:lastPrinted>2023-03-11T11:58:10Z</cp:lastPrinted>
  <dcterms:created xsi:type="dcterms:W3CDTF">2021-03-30T10:03:59Z</dcterms:created>
  <dcterms:modified xsi:type="dcterms:W3CDTF">2024-03-05T10:51:55Z</dcterms:modified>
</cp:coreProperties>
</file>