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СОВЕТ 2023\СОВЕТ 31.10.2023\"/>
    </mc:Choice>
  </mc:AlternateContent>
  <bookViews>
    <workbookView xWindow="480" yWindow="90" windowWidth="27795" windowHeight="1233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56" i="1" l="1"/>
  <c r="I28" i="1" s="1"/>
  <c r="I88" i="1" l="1"/>
  <c r="I68" i="1"/>
  <c r="I69" i="1"/>
  <c r="I70" i="1"/>
  <c r="I48" i="1"/>
  <c r="I80" i="1" l="1"/>
  <c r="I72" i="1"/>
  <c r="I73" i="1"/>
  <c r="I62" i="1" l="1"/>
  <c r="I83" i="1"/>
  <c r="I82" i="1" s="1"/>
  <c r="I75" i="1" l="1"/>
  <c r="I90" i="1" s="1"/>
  <c r="K78" i="1"/>
  <c r="K77" i="1" s="1"/>
  <c r="K76" i="1" s="1"/>
  <c r="K58" i="1"/>
  <c r="K57" i="1" s="1"/>
  <c r="K54" i="1"/>
  <c r="K52" i="1"/>
  <c r="K45" i="1"/>
  <c r="J58" i="1"/>
  <c r="J57" i="1" s="1"/>
  <c r="J78" i="1"/>
  <c r="J77" i="1" s="1"/>
  <c r="J76" i="1" s="1"/>
  <c r="J54" i="1"/>
  <c r="J52" i="1"/>
  <c r="J45" i="1"/>
  <c r="J38" i="1"/>
  <c r="I78" i="1"/>
  <c r="I77" i="1" s="1"/>
  <c r="I76" i="1" s="1"/>
  <c r="I54" i="1"/>
  <c r="I52" i="1"/>
  <c r="I38" i="1"/>
  <c r="K51" i="1" l="1"/>
  <c r="K47" i="1" s="1"/>
  <c r="J51" i="1"/>
  <c r="J47" i="1" s="1"/>
  <c r="I51" i="1"/>
  <c r="I47" i="1" s="1"/>
  <c r="K42" i="1"/>
  <c r="J42" i="1"/>
  <c r="I42" i="1"/>
  <c r="K40" i="1"/>
  <c r="J40" i="1"/>
  <c r="I40" i="1"/>
  <c r="K38" i="1"/>
  <c r="K37" i="1" l="1"/>
  <c r="K36" i="1" s="1"/>
  <c r="J37" i="1"/>
  <c r="J36" i="1" s="1"/>
  <c r="I37" i="1"/>
  <c r="I36" i="1" s="1"/>
  <c r="J30" i="1" l="1"/>
  <c r="J29" i="1" s="1"/>
  <c r="K75" i="1" l="1"/>
  <c r="K29" i="1"/>
  <c r="K30" i="1" s="1"/>
  <c r="K44" i="1"/>
  <c r="K56" i="1"/>
  <c r="J75" i="1"/>
  <c r="J56" i="1"/>
  <c r="J61" i="1"/>
  <c r="J44" i="1"/>
  <c r="I30" i="1"/>
  <c r="I60" i="1"/>
  <c r="I44" i="1"/>
  <c r="K28" i="1" l="1"/>
  <c r="K90" i="1" s="1"/>
  <c r="J28" i="1"/>
  <c r="J90" i="1" s="1"/>
  <c r="I59" i="1"/>
  <c r="I58" i="1"/>
</calcChain>
</file>

<file path=xl/sharedStrings.xml><?xml version="1.0" encoding="utf-8"?>
<sst xmlns="http://schemas.openxmlformats.org/spreadsheetml/2006/main" count="429" uniqueCount="125">
  <si>
    <t xml:space="preserve">Наименование кодов классификации доходов местного бюджета 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</si>
  <si>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</si>
  <si>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</si>
  <si>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</si>
  <si>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</si>
  <si>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2023 год</t>
  </si>
  <si>
    <t>Группа подвида доходов бюджета</t>
  </si>
  <si>
    <t>Аналити-ческая группа подвида доходов бюджета</t>
  </si>
  <si>
    <t>НАЛОГОВЫЕ И НЕНАЛОГОВЫЕ ДОХОДЫ</t>
  </si>
  <si>
    <t>НАЛОГИ НА ПРИБЫЛЬ, ДОХОДЫ</t>
  </si>
  <si>
    <t>Налог на доходы 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</si>
  <si>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</si>
  <si>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</si>
  <si>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</si>
  <si>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</si>
  <si>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</si>
  <si>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</si>
  <si>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</si>
  <si>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</si>
  <si>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</si>
  <si>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</si>
  <si>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</si>
  <si>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</si>
  <si>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</si>
  <si>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</si>
  <si>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</si>
  <si>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</si>
  <si>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</si>
  <si>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</si>
  <si>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</si>
  <si>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</si>
  <si>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</si>
  <si>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</si>
  <si>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</si>
  <si>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</si>
  <si>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сельских поселений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</si>
  <si>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</si>
  <si>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</si>
  <si>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</si>
  <si>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</si>
  <si>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</si>
  <si>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</si>
  <si>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ВСЕГО ДОХОДОВ</t>
  </si>
  <si>
    <t>00</t>
  </si>
  <si>
    <t>000</t>
  </si>
  <si>
    <t>0000</t>
  </si>
  <si>
    <t>01</t>
  </si>
  <si>
    <t>02</t>
  </si>
  <si>
    <t>010</t>
  </si>
  <si>
    <t>020</t>
  </si>
  <si>
    <t>030</t>
  </si>
  <si>
    <t>03</t>
  </si>
  <si>
    <t>05</t>
  </si>
  <si>
    <t>06</t>
  </si>
  <si>
    <t>10</t>
  </si>
  <si>
    <t>09</t>
  </si>
  <si>
    <t>080</t>
  </si>
  <si>
    <t>033</t>
  </si>
  <si>
    <t>040</t>
  </si>
  <si>
    <t>043</t>
  </si>
  <si>
    <t>025</t>
  </si>
  <si>
    <t>15</t>
  </si>
  <si>
    <t>001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</si>
  <si>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</si>
  <si>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1</t>
  </si>
  <si>
    <t>110</t>
  </si>
  <si>
    <t>2024 год</t>
  </si>
  <si>
    <t>Элемент доходов</t>
  </si>
  <si>
    <t>Подгруп-     па дохо-дов</t>
  </si>
  <si>
    <t>Группа доходов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</si>
  <si>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</si>
  <si>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</si>
  <si>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</si>
  <si>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240</t>
  </si>
  <si>
    <t>241</t>
  </si>
  <si>
    <t>250</t>
  </si>
  <si>
    <t>251</t>
  </si>
  <si>
    <t>Статья доходов</t>
  </si>
  <si>
    <t>Подстатья доходов</t>
  </si>
  <si>
    <t>2025 год</t>
  </si>
  <si>
    <t xml:space="preserve">        Прогноз поступлений доходов местного бюджета на 2023 год и на плановый период 2024 и 2025 годов</t>
  </si>
  <si>
    <t>2</t>
  </si>
  <si>
    <t>49</t>
  </si>
  <si>
    <t>999</t>
  </si>
  <si>
    <t>150</t>
  </si>
  <si>
    <t>13</t>
  </si>
  <si>
    <t>995</t>
  </si>
  <si>
    <t>130</t>
  </si>
  <si>
    <t>17</t>
  </si>
  <si>
    <t>25</t>
  </si>
  <si>
    <t>555</t>
  </si>
  <si>
    <t>Инициативные платежи, зачисляемые в бюджеты сельских поселений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</si>
  <si>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</si>
  <si>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</si>
  <si>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</si>
  <si>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</si>
  <si>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990</t>
  </si>
  <si>
    <t>ПРОЧИЕ НЕНАЛОГОВЫЕ ДОХОДЫ</t>
  </si>
  <si>
    <t>Инициативные платежи</t>
  </si>
  <si>
    <t>Прочие межбюджетные трансферты, передаваемые бюджетам сельских поселений</t>
  </si>
  <si>
    <t>Иные межбюджетные трансферты</t>
  </si>
  <si>
    <t>Прочие межбюджетные трансферты, передаваемые бюджетам</t>
  </si>
  <si>
    <t>40</t>
  </si>
  <si>
    <t>Субсидии бюджетам бюджетной системы Российской Федерации (межбюджетные субсидии)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</si>
  <si>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</si>
  <si>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</si>
  <si>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</t>
  </si>
  <si>
    <t>ШТРАФЫ, САНКЦИИ, ВОЗМЕЩЕНИЕ УЩЕРБА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</si>
  <si>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</si>
  <si>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</si>
  <si>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</si>
  <si>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16</t>
  </si>
  <si>
    <t>07</t>
  </si>
  <si>
    <t>140</t>
  </si>
  <si>
    <t>090</t>
  </si>
  <si>
    <t>11</t>
  </si>
  <si>
    <t>120</t>
  </si>
  <si>
    <t>Прочие субсидии бюджетам сельских поселений</t>
  </si>
  <si>
    <t>29</t>
  </si>
  <si>
    <t>Прочие безвозмездные поступления в бюджеты сельских поселений</t>
  </si>
  <si>
    <t xml:space="preserve">Приложение № 1
к  Решению Совета Азовского сельского поселения Азовского 
немецкого национального муниципального района Омской области " 
О бюджете Азовского сельского поселения Азовского 
немецкого национального муниципального района Омской области 
на 2023 год и на плановый период 2024 и 2025 годов" от 23.12.2022 № 27-199 (в редакции Решения Совета от от31.10.2023 № 34-236)
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</si>
  <si>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</si>
  <si>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035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</si>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</sst>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4" fontId="5" fillId="0" borderId="7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vertical="center" wrapText="1"/>
    </xf>
    <xf numFmtId="4" fontId="3" fillId="0" borderId="7" xfId="0" applyNumberFormat="1" applyFont="1" applyBorder="1" applyAlignment="1">
      <alignment horizontal="right" vertical="center" wrapText="1"/>
    </xf>
    <xf numFmtId="4" fontId="3" fillId="0" borderId="7" xfId="0" applyNumberFormat="1" applyFont="1" applyBorder="1" applyAlignment="1">
      <alignment horizontal="right" vertical="center"/>
    </xf>
    <xf numFmtId="0" fontId="5" fillId="2" borderId="3" xfId="0" applyFont="1" applyFill="1" applyBorder="1" applyAlignment="1">
      <alignment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2" borderId="3" xfId="0" applyFont="1" applyFill="1" applyBorder="1" applyAlignment="1">
      <alignment vertical="center" wrapText="1"/>
    </xf>
    <xf numFmtId="4" fontId="3" fillId="2" borderId="7" xfId="0" applyNumberFormat="1" applyFont="1" applyFill="1" applyBorder="1" applyAlignment="1">
      <alignment horizontal="right" vertical="center" wrapText="1"/>
    </xf>
    <xf numFmtId="0" fontId="3" fillId="0" borderId="20" xfId="0" applyFont="1" applyBorder="1" applyAlignment="1">
      <alignment vertical="center" wrapText="1"/>
    </xf>
    <xf numFmtId="4" fontId="3" fillId="0" borderId="20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vertical="top" wrapText="1"/>
    </xf>
    <xf numFmtId="0" fontId="4" fillId="0" borderId="20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7" fillId="0" borderId="20" xfId="0" applyFont="1" applyFill="1" applyBorder="1" applyAlignment="1">
      <alignment horizontal="center" vertical="center"/>
    </xf>
    <xf numFmtId="49" fontId="7" fillId="0" borderId="20" xfId="0" applyNumberFormat="1" applyFont="1" applyFill="1" applyBorder="1" applyAlignment="1">
      <alignment horizontal="center" vertical="center"/>
    </xf>
    <xf numFmtId="49" fontId="7" fillId="0" borderId="20" xfId="0" applyNumberFormat="1" applyFont="1" applyFill="1" applyBorder="1" applyAlignment="1">
      <alignment horizontal="center" vertical="center" wrapText="1"/>
    </xf>
    <xf numFmtId="4" fontId="7" fillId="0" borderId="20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49" fontId="4" fillId="0" borderId="20" xfId="0" applyNumberFormat="1" applyFont="1" applyFill="1" applyBorder="1" applyAlignment="1">
      <alignment horizontal="center" vertical="center"/>
    </xf>
    <xf numFmtId="49" fontId="4" fillId="0" borderId="20" xfId="0" applyNumberFormat="1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/>
    </xf>
    <xf numFmtId="43" fontId="4" fillId="0" borderId="20" xfId="1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vertical="center" wrapText="1"/>
    </xf>
    <xf numFmtId="0" fontId="8" fillId="0" borderId="21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22" xfId="0" applyFont="1" applyFill="1" applyBorder="1" applyAlignment="1">
      <alignment horizontal="center" vertical="center"/>
    </xf>
    <xf numFmtId="2" fontId="5" fillId="0" borderId="7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0" fontId="0" fillId="0" borderId="0" xfId="0" applyAlignment="1">
      <alignment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tabSelected="1" topLeftCell="A78" workbookViewId="0">
      <selection activeCell="I57" sqref="I57"/>
    </sheetView>
  </sheetViews>
  <sheetFormatPr defaultRowHeight="15" x14ac:dyDescent="0.25"/>
  <cols>
    <col min="1" max="1" width="86.5703125" customWidth="1"/>
    <col min="2" max="2" width="11.42578125" customWidth="1"/>
    <col min="3" max="3" width="11.7109375" customWidth="1"/>
    <col min="4" max="4" width="11.5703125" customWidth="1"/>
    <col min="5" max="5" width="10.85546875" customWidth="1"/>
    <col min="6" max="6" width="11.140625" customWidth="1"/>
    <col min="7" max="7" width="11" customWidth="1"/>
    <col min="8" max="8" width="10.85546875" customWidth="1"/>
    <col min="9" max="9" width="17.5703125" customWidth="1"/>
    <col min="10" max="10" width="17.42578125" customWidth="1"/>
    <col min="11" max="11" width="16.85546875" customWidth="1"/>
    <col min="12" max="12" width="20.85546875" customWidth="1"/>
    <col min="18" max="18" width="39.85546875" customWidth="1"/>
  </cols>
  <sheetData>
    <row r="1" spans="6:11" ht="0.75" customHeight="1" x14ac:dyDescent="0.25"/>
    <row r="2" spans="6:11" hidden="1" x14ac:dyDescent="0.25"/>
    <row r="3" spans="6:11" hidden="1" x14ac:dyDescent="0.25"/>
    <row r="4" spans="6:11" hidden="1" x14ac:dyDescent="0.25"/>
    <row r="5" spans="6:11" hidden="1" x14ac:dyDescent="0.25"/>
    <row r="6" spans="6:11" hidden="1" x14ac:dyDescent="0.25"/>
    <row r="7" spans="6:11" hidden="1" x14ac:dyDescent="0.25"/>
    <row r="8" spans="6:11" hidden="1" x14ac:dyDescent="0.25"/>
    <row r="9" spans="6:11" hidden="1" x14ac:dyDescent="0.25"/>
    <row r="10" spans="6:11" ht="44.25" hidden="1" customHeight="1" x14ac:dyDescent="0.25"/>
    <row r="11" spans="6:11" x14ac:dyDescent="0.25">
      <c r="F11" s="76" t="s">
        <v>120</v>
      </c>
      <c r="G11" s="71"/>
      <c r="H11" s="71"/>
      <c r="I11" s="71"/>
      <c r="J11" s="71"/>
      <c r="K11" s="71"/>
    </row>
    <row r="12" spans="6:11" x14ac:dyDescent="0.25">
      <c r="F12" s="71"/>
      <c r="G12" s="71"/>
      <c r="H12" s="71"/>
      <c r="I12" s="71"/>
      <c r="J12" s="71"/>
      <c r="K12" s="71"/>
    </row>
    <row r="13" spans="6:11" x14ac:dyDescent="0.25">
      <c r="F13" s="71"/>
      <c r="G13" s="71"/>
      <c r="H13" s="71"/>
      <c r="I13" s="71"/>
      <c r="J13" s="71"/>
      <c r="K13" s="71"/>
    </row>
    <row r="14" spans="6:11" x14ac:dyDescent="0.25">
      <c r="F14" s="71"/>
      <c r="G14" s="71"/>
      <c r="H14" s="71"/>
      <c r="I14" s="71"/>
      <c r="J14" s="71"/>
      <c r="K14" s="71"/>
    </row>
    <row r="15" spans="6:11" ht="12" customHeight="1" x14ac:dyDescent="0.25">
      <c r="F15" s="71"/>
      <c r="G15" s="71"/>
      <c r="H15" s="71"/>
      <c r="I15" s="71"/>
      <c r="J15" s="71"/>
      <c r="K15" s="71"/>
    </row>
    <row r="16" spans="6:11" ht="15" hidden="1" customHeight="1" x14ac:dyDescent="0.25">
      <c r="F16" s="71"/>
      <c r="G16" s="71"/>
      <c r="H16" s="71"/>
      <c r="I16" s="71"/>
      <c r="J16" s="71"/>
      <c r="K16" s="71"/>
    </row>
    <row r="17" spans="1:12" x14ac:dyDescent="0.25">
      <c r="F17" s="71"/>
      <c r="G17" s="71"/>
      <c r="H17" s="71"/>
      <c r="I17" s="71"/>
      <c r="J17" s="71"/>
      <c r="K17" s="71"/>
    </row>
    <row r="18" spans="1:12" ht="2.25" customHeight="1" x14ac:dyDescent="0.25">
      <c r="F18" s="71"/>
      <c r="G18" s="71"/>
      <c r="H18" s="71"/>
      <c r="I18" s="71"/>
      <c r="J18" s="71"/>
      <c r="K18" s="71"/>
    </row>
    <row r="19" spans="1:12" hidden="1" x14ac:dyDescent="0.25">
      <c r="F19" s="71"/>
      <c r="G19" s="71"/>
      <c r="H19" s="71"/>
      <c r="I19" s="71"/>
      <c r="J19" s="71"/>
      <c r="K19" s="71"/>
    </row>
    <row r="20" spans="1:12" ht="21" customHeight="1" x14ac:dyDescent="0.25">
      <c r="A20" s="70" t="s">
        <v>80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</row>
    <row r="21" spans="1:12" ht="34.5" customHeight="1" x14ac:dyDescent="0.25">
      <c r="A21" s="71"/>
      <c r="B21" s="71"/>
      <c r="C21" s="71"/>
      <c r="D21" s="71"/>
      <c r="E21" s="71"/>
      <c r="F21" s="71"/>
      <c r="G21" s="71"/>
      <c r="H21" s="71"/>
      <c r="I21" s="71"/>
      <c r="J21" s="71"/>
      <c r="K21" s="71"/>
    </row>
    <row r="22" spans="1:12" ht="19.5" customHeight="1" thickBot="1" x14ac:dyDescent="0.3">
      <c r="A22" s="1"/>
    </row>
    <row r="23" spans="1:12" ht="15.75" thickBot="1" x14ac:dyDescent="0.3">
      <c r="A23" s="51" t="s">
        <v>0</v>
      </c>
      <c r="B23" s="54" t="s">
        <v>1</v>
      </c>
      <c r="C23" s="55"/>
      <c r="D23" s="55"/>
      <c r="E23" s="55"/>
      <c r="F23" s="55"/>
      <c r="G23" s="55"/>
      <c r="H23" s="56"/>
      <c r="I23" s="57" t="s">
        <v>2</v>
      </c>
      <c r="J23" s="58"/>
      <c r="K23" s="59"/>
      <c r="L23" s="2"/>
    </row>
    <row r="24" spans="1:12" x14ac:dyDescent="0.25">
      <c r="A24" s="52"/>
      <c r="B24" s="60" t="s">
        <v>3</v>
      </c>
      <c r="C24" s="61"/>
      <c r="D24" s="61"/>
      <c r="E24" s="61"/>
      <c r="F24" s="62"/>
      <c r="G24" s="66" t="s">
        <v>4</v>
      </c>
      <c r="H24" s="67"/>
      <c r="I24" s="77" t="s">
        <v>5</v>
      </c>
      <c r="J24" s="51" t="s">
        <v>66</v>
      </c>
      <c r="K24" s="51" t="s">
        <v>79</v>
      </c>
      <c r="L24" s="2"/>
    </row>
    <row r="25" spans="1:12" ht="15.75" thickBot="1" x14ac:dyDescent="0.3">
      <c r="A25" s="52"/>
      <c r="B25" s="63"/>
      <c r="C25" s="64"/>
      <c r="D25" s="64"/>
      <c r="E25" s="64"/>
      <c r="F25" s="65"/>
      <c r="G25" s="68"/>
      <c r="H25" s="69"/>
      <c r="I25" s="78"/>
      <c r="J25" s="52"/>
      <c r="K25" s="52"/>
      <c r="L25" s="2"/>
    </row>
    <row r="26" spans="1:12" ht="77.25" thickBot="1" x14ac:dyDescent="0.3">
      <c r="A26" s="53"/>
      <c r="B26" s="3" t="s">
        <v>69</v>
      </c>
      <c r="C26" s="3" t="s">
        <v>68</v>
      </c>
      <c r="D26" s="3" t="s">
        <v>77</v>
      </c>
      <c r="E26" s="3" t="s">
        <v>78</v>
      </c>
      <c r="F26" s="3" t="s">
        <v>67</v>
      </c>
      <c r="G26" s="3" t="s">
        <v>6</v>
      </c>
      <c r="H26" s="3" t="s">
        <v>7</v>
      </c>
      <c r="I26" s="79"/>
      <c r="J26" s="80"/>
      <c r="K26" s="80"/>
      <c r="L26" s="2"/>
    </row>
    <row r="27" spans="1:12" ht="15.75" thickBot="1" x14ac:dyDescent="0.3">
      <c r="A27" s="4">
        <v>1</v>
      </c>
      <c r="B27" s="5">
        <v>2</v>
      </c>
      <c r="C27" s="5">
        <v>3</v>
      </c>
      <c r="D27" s="5">
        <v>4</v>
      </c>
      <c r="E27" s="5">
        <v>5</v>
      </c>
      <c r="F27" s="5">
        <v>6</v>
      </c>
      <c r="G27" s="5">
        <v>7</v>
      </c>
      <c r="H27" s="6">
        <v>8</v>
      </c>
      <c r="I27" s="6">
        <v>9</v>
      </c>
      <c r="J27" s="6">
        <v>9</v>
      </c>
      <c r="K27" s="6">
        <v>9</v>
      </c>
      <c r="L27" s="2"/>
    </row>
    <row r="28" spans="1:12" ht="36.75" customHeight="1" thickBot="1" x14ac:dyDescent="0.3">
      <c r="A28" s="7" t="s">
        <v>8</v>
      </c>
      <c r="B28" s="19">
        <v>1</v>
      </c>
      <c r="C28" s="19" t="s">
        <v>43</v>
      </c>
      <c r="D28" s="19" t="s">
        <v>43</v>
      </c>
      <c r="E28" s="19" t="s">
        <v>44</v>
      </c>
      <c r="F28" s="19" t="s">
        <v>43</v>
      </c>
      <c r="G28" s="19" t="s">
        <v>45</v>
      </c>
      <c r="H28" s="20" t="s">
        <v>44</v>
      </c>
      <c r="I28" s="49">
        <f>I29+I36+I44+I47+I56+I64+I68+I72</f>
        <v>17102065.75</v>
      </c>
      <c r="J28" s="8">
        <f>J29+J36+J44+J47+J56</f>
        <v>19175988.41</v>
      </c>
      <c r="K28" s="8">
        <f>K29+K36+K44+K47+K56</f>
        <v>19677918.41</v>
      </c>
      <c r="L28" s="2"/>
    </row>
    <row r="29" spans="1:12" ht="30" customHeight="1" thickBot="1" x14ac:dyDescent="0.3">
      <c r="A29" s="7" t="s">
        <v>9</v>
      </c>
      <c r="B29" s="21">
        <v>1</v>
      </c>
      <c r="C29" s="21" t="s">
        <v>46</v>
      </c>
      <c r="D29" s="21" t="s">
        <v>43</v>
      </c>
      <c r="E29" s="21" t="s">
        <v>44</v>
      </c>
      <c r="F29" s="21" t="s">
        <v>43</v>
      </c>
      <c r="G29" s="21" t="s">
        <v>45</v>
      </c>
      <c r="H29" s="22" t="s">
        <v>44</v>
      </c>
      <c r="I29" s="8">
        <v>4443420</v>
      </c>
      <c r="J29" s="8">
        <f>J30</f>
        <v>4250160</v>
      </c>
      <c r="K29" s="8">
        <f>K31+K32+K33+K34</f>
        <v>4505160</v>
      </c>
      <c r="L29" s="2"/>
    </row>
    <row r="30" spans="1:12" ht="36" customHeight="1" thickBot="1" x14ac:dyDescent="0.3">
      <c r="A30" s="9" t="s">
        <v>10</v>
      </c>
      <c r="B30" s="19">
        <v>1</v>
      </c>
      <c r="C30" s="19" t="s">
        <v>46</v>
      </c>
      <c r="D30" s="19" t="s">
        <v>47</v>
      </c>
      <c r="E30" s="19" t="s">
        <v>44</v>
      </c>
      <c r="F30" s="19" t="s">
        <v>46</v>
      </c>
      <c r="G30" s="19" t="s">
        <v>45</v>
      </c>
      <c r="H30" s="20">
        <v>110</v>
      </c>
      <c r="I30" s="10">
        <f>I29</f>
        <v>4443420</v>
      </c>
      <c r="J30" s="10">
        <f>J31+J32+J33+J34</f>
        <v>4250160</v>
      </c>
      <c r="K30" s="10">
        <f>K29</f>
        <v>4505160</v>
      </c>
      <c r="L30" s="2"/>
    </row>
    <row r="31" spans="1:12" ht="45" customHeight="1" thickBot="1" x14ac:dyDescent="0.3">
      <c r="A31" s="9" t="s">
        <v>11</v>
      </c>
      <c r="B31" s="19">
        <v>1</v>
      </c>
      <c r="C31" s="19" t="s">
        <v>46</v>
      </c>
      <c r="D31" s="19" t="s">
        <v>47</v>
      </c>
      <c r="E31" s="19" t="s">
        <v>48</v>
      </c>
      <c r="F31" s="19" t="s">
        <v>46</v>
      </c>
      <c r="G31" s="19" t="s">
        <v>45</v>
      </c>
      <c r="H31" s="20">
        <v>110</v>
      </c>
      <c r="I31" s="11">
        <v>4226490</v>
      </c>
      <c r="J31" s="11">
        <v>4024830</v>
      </c>
      <c r="K31" s="11">
        <v>4266300</v>
      </c>
      <c r="L31" s="2"/>
    </row>
    <row r="32" spans="1:12" ht="59.25" customHeight="1" thickBot="1" x14ac:dyDescent="0.3">
      <c r="A32" s="9" t="s">
        <v>12</v>
      </c>
      <c r="B32" s="19">
        <v>1</v>
      </c>
      <c r="C32" s="19" t="s">
        <v>46</v>
      </c>
      <c r="D32" s="19" t="s">
        <v>47</v>
      </c>
      <c r="E32" s="19" t="s">
        <v>49</v>
      </c>
      <c r="F32" s="19" t="s">
        <v>46</v>
      </c>
      <c r="G32" s="19" t="s">
        <v>44</v>
      </c>
      <c r="H32" s="20">
        <v>110</v>
      </c>
      <c r="I32" s="11">
        <v>70380</v>
      </c>
      <c r="J32" s="11">
        <v>24270</v>
      </c>
      <c r="K32" s="11">
        <v>25710</v>
      </c>
      <c r="L32" s="2"/>
    </row>
    <row r="33" spans="1:12" ht="45.75" customHeight="1" thickBot="1" x14ac:dyDescent="0.3">
      <c r="A33" s="9" t="s">
        <v>13</v>
      </c>
      <c r="B33" s="19">
        <v>1</v>
      </c>
      <c r="C33" s="19" t="s">
        <v>46</v>
      </c>
      <c r="D33" s="19" t="s">
        <v>47</v>
      </c>
      <c r="E33" s="19" t="s">
        <v>50</v>
      </c>
      <c r="F33" s="19" t="s">
        <v>46</v>
      </c>
      <c r="G33" s="19" t="s">
        <v>44</v>
      </c>
      <c r="H33" s="20">
        <v>110</v>
      </c>
      <c r="I33" s="11">
        <v>69450</v>
      </c>
      <c r="J33" s="11">
        <v>55470</v>
      </c>
      <c r="K33" s="11">
        <v>58800</v>
      </c>
      <c r="L33" s="2"/>
    </row>
    <row r="34" spans="1:12" ht="56.25" customHeight="1" x14ac:dyDescent="0.25">
      <c r="A34" s="50" t="s">
        <v>63</v>
      </c>
      <c r="B34" s="85" t="s">
        <v>64</v>
      </c>
      <c r="C34" s="85" t="s">
        <v>46</v>
      </c>
      <c r="D34" s="85" t="s">
        <v>47</v>
      </c>
      <c r="E34" s="85" t="s">
        <v>56</v>
      </c>
      <c r="F34" s="85" t="s">
        <v>46</v>
      </c>
      <c r="G34" s="85" t="s">
        <v>45</v>
      </c>
      <c r="H34" s="86" t="s">
        <v>65</v>
      </c>
      <c r="I34" s="87">
        <v>63720</v>
      </c>
      <c r="J34" s="87">
        <v>145590</v>
      </c>
      <c r="K34" s="87">
        <v>154350</v>
      </c>
      <c r="L34" s="2"/>
    </row>
    <row r="35" spans="1:12" ht="56.25" customHeight="1" x14ac:dyDescent="0.25">
      <c r="A35" s="17" t="s">
        <v>121</v>
      </c>
      <c r="B35" s="25" t="s">
        <v>64</v>
      </c>
      <c r="C35" s="25" t="s">
        <v>46</v>
      </c>
      <c r="D35" s="25" t="s">
        <v>47</v>
      </c>
      <c r="E35" s="25" t="s">
        <v>87</v>
      </c>
      <c r="F35" s="25" t="s">
        <v>46</v>
      </c>
      <c r="G35" s="25" t="s">
        <v>45</v>
      </c>
      <c r="H35" s="26" t="s">
        <v>65</v>
      </c>
      <c r="I35" s="18">
        <v>13380</v>
      </c>
      <c r="J35" s="18">
        <v>0</v>
      </c>
      <c r="K35" s="18">
        <v>0</v>
      </c>
      <c r="L35" s="2"/>
    </row>
    <row r="36" spans="1:12" ht="30.75" customHeight="1" x14ac:dyDescent="0.25">
      <c r="A36" s="29" t="s">
        <v>14</v>
      </c>
      <c r="B36" s="32">
        <v>1</v>
      </c>
      <c r="C36" s="33" t="s">
        <v>51</v>
      </c>
      <c r="D36" s="33" t="s">
        <v>43</v>
      </c>
      <c r="E36" s="33" t="s">
        <v>44</v>
      </c>
      <c r="F36" s="33" t="s">
        <v>43</v>
      </c>
      <c r="G36" s="33" t="s">
        <v>45</v>
      </c>
      <c r="H36" s="34" t="s">
        <v>44</v>
      </c>
      <c r="I36" s="35">
        <f>I37</f>
        <v>4341570</v>
      </c>
      <c r="J36" s="35">
        <f t="shared" ref="J36:K36" si="0">J37</f>
        <v>4673930</v>
      </c>
      <c r="K36" s="35">
        <f t="shared" si="0"/>
        <v>4849860</v>
      </c>
      <c r="L36" s="2"/>
    </row>
    <row r="37" spans="1:12" ht="26.25" customHeight="1" x14ac:dyDescent="0.25">
      <c r="A37" s="30" t="s">
        <v>15</v>
      </c>
      <c r="B37" s="36">
        <v>1</v>
      </c>
      <c r="C37" s="37" t="s">
        <v>51</v>
      </c>
      <c r="D37" s="37" t="s">
        <v>47</v>
      </c>
      <c r="E37" s="37" t="s">
        <v>44</v>
      </c>
      <c r="F37" s="37" t="s">
        <v>46</v>
      </c>
      <c r="G37" s="37" t="s">
        <v>45</v>
      </c>
      <c r="H37" s="38">
        <v>110</v>
      </c>
      <c r="I37" s="39">
        <f>I38+I40+I42</f>
        <v>4341570</v>
      </c>
      <c r="J37" s="39">
        <f t="shared" ref="J37:K37" si="1">J38+J40+J42</f>
        <v>4673930</v>
      </c>
      <c r="K37" s="39">
        <f t="shared" si="1"/>
        <v>4849860</v>
      </c>
      <c r="L37" s="2"/>
    </row>
    <row r="38" spans="1:12" ht="51" customHeight="1" x14ac:dyDescent="0.25">
      <c r="A38" s="30" t="s">
        <v>16</v>
      </c>
      <c r="B38" s="36">
        <v>1</v>
      </c>
      <c r="C38" s="37" t="s">
        <v>51</v>
      </c>
      <c r="D38" s="37" t="s">
        <v>47</v>
      </c>
      <c r="E38" s="37" t="s">
        <v>70</v>
      </c>
      <c r="F38" s="37" t="s">
        <v>46</v>
      </c>
      <c r="G38" s="37" t="s">
        <v>45</v>
      </c>
      <c r="H38" s="38">
        <v>110</v>
      </c>
      <c r="I38" s="39">
        <f>I39</f>
        <v>2056390</v>
      </c>
      <c r="J38" s="39">
        <f>J39</f>
        <v>2229850</v>
      </c>
      <c r="K38" s="39">
        <f t="shared" ref="K38" si="2">K39</f>
        <v>2319470</v>
      </c>
      <c r="L38" s="2"/>
    </row>
    <row r="39" spans="1:12" ht="59.25" customHeight="1" x14ac:dyDescent="0.25">
      <c r="A39" s="31" t="s">
        <v>71</v>
      </c>
      <c r="B39" s="36">
        <v>1</v>
      </c>
      <c r="C39" s="37" t="s">
        <v>51</v>
      </c>
      <c r="D39" s="37" t="s">
        <v>47</v>
      </c>
      <c r="E39" s="37" t="s">
        <v>72</v>
      </c>
      <c r="F39" s="37" t="s">
        <v>46</v>
      </c>
      <c r="G39" s="37" t="s">
        <v>45</v>
      </c>
      <c r="H39" s="38" t="s">
        <v>65</v>
      </c>
      <c r="I39" s="39">
        <v>2056390</v>
      </c>
      <c r="J39" s="40">
        <v>2229850</v>
      </c>
      <c r="K39" s="40">
        <v>2319470</v>
      </c>
      <c r="L39" s="2"/>
    </row>
    <row r="40" spans="1:12" ht="57" customHeight="1" x14ac:dyDescent="0.25">
      <c r="A40" s="30" t="s">
        <v>17</v>
      </c>
      <c r="B40" s="36">
        <v>1</v>
      </c>
      <c r="C40" s="37" t="s">
        <v>51</v>
      </c>
      <c r="D40" s="37" t="s">
        <v>47</v>
      </c>
      <c r="E40" s="37" t="s">
        <v>73</v>
      </c>
      <c r="F40" s="37" t="s">
        <v>46</v>
      </c>
      <c r="G40" s="37" t="s">
        <v>45</v>
      </c>
      <c r="H40" s="38">
        <v>110</v>
      </c>
      <c r="I40" s="39">
        <f>I41</f>
        <v>14280</v>
      </c>
      <c r="J40" s="39">
        <f t="shared" ref="J40:K40" si="3">J41</f>
        <v>15230</v>
      </c>
      <c r="K40" s="39">
        <f t="shared" si="3"/>
        <v>15430</v>
      </c>
      <c r="L40" s="2"/>
    </row>
    <row r="41" spans="1:12" ht="66.75" customHeight="1" x14ac:dyDescent="0.25">
      <c r="A41" s="31" t="s">
        <v>18</v>
      </c>
      <c r="B41" s="36">
        <v>1</v>
      </c>
      <c r="C41" s="37" t="s">
        <v>51</v>
      </c>
      <c r="D41" s="37" t="s">
        <v>47</v>
      </c>
      <c r="E41" s="37" t="s">
        <v>74</v>
      </c>
      <c r="F41" s="37" t="s">
        <v>46</v>
      </c>
      <c r="G41" s="37" t="s">
        <v>45</v>
      </c>
      <c r="H41" s="38" t="s">
        <v>65</v>
      </c>
      <c r="I41" s="39">
        <v>14280</v>
      </c>
      <c r="J41" s="39">
        <v>15230</v>
      </c>
      <c r="K41" s="39">
        <v>15430</v>
      </c>
      <c r="L41" s="2"/>
    </row>
    <row r="42" spans="1:12" ht="56.25" customHeight="1" x14ac:dyDescent="0.25">
      <c r="A42" s="30" t="s">
        <v>19</v>
      </c>
      <c r="B42" s="36">
        <v>1</v>
      </c>
      <c r="C42" s="37" t="s">
        <v>51</v>
      </c>
      <c r="D42" s="37" t="s">
        <v>47</v>
      </c>
      <c r="E42" s="37" t="s">
        <v>75</v>
      </c>
      <c r="F42" s="37" t="s">
        <v>46</v>
      </c>
      <c r="G42" s="37" t="s">
        <v>45</v>
      </c>
      <c r="H42" s="38">
        <v>110</v>
      </c>
      <c r="I42" s="39">
        <f>I43</f>
        <v>2270900</v>
      </c>
      <c r="J42" s="39">
        <f t="shared" ref="J42:K42" si="4">J43</f>
        <v>2428850</v>
      </c>
      <c r="K42" s="39">
        <f t="shared" si="4"/>
        <v>2514960</v>
      </c>
      <c r="L42" s="2"/>
    </row>
    <row r="43" spans="1:12" ht="51.75" customHeight="1" x14ac:dyDescent="0.25">
      <c r="A43" s="31" t="s">
        <v>20</v>
      </c>
      <c r="B43" s="36">
        <v>1</v>
      </c>
      <c r="C43" s="37" t="s">
        <v>51</v>
      </c>
      <c r="D43" s="37" t="s">
        <v>47</v>
      </c>
      <c r="E43" s="37" t="s">
        <v>76</v>
      </c>
      <c r="F43" s="37" t="s">
        <v>46</v>
      </c>
      <c r="G43" s="37" t="s">
        <v>45</v>
      </c>
      <c r="H43" s="38" t="s">
        <v>65</v>
      </c>
      <c r="I43" s="39">
        <v>2270900</v>
      </c>
      <c r="J43" s="40">
        <v>2428850</v>
      </c>
      <c r="K43" s="40">
        <v>2514960</v>
      </c>
      <c r="L43" s="2"/>
    </row>
    <row r="44" spans="1:12" ht="27" customHeight="1" thickBot="1" x14ac:dyDescent="0.3">
      <c r="A44" s="41" t="s">
        <v>21</v>
      </c>
      <c r="B44" s="23">
        <v>1</v>
      </c>
      <c r="C44" s="23" t="s">
        <v>52</v>
      </c>
      <c r="D44" s="23" t="s">
        <v>43</v>
      </c>
      <c r="E44" s="23" t="s">
        <v>44</v>
      </c>
      <c r="F44" s="23" t="s">
        <v>43</v>
      </c>
      <c r="G44" s="23" t="s">
        <v>45</v>
      </c>
      <c r="H44" s="24" t="s">
        <v>44</v>
      </c>
      <c r="I44" s="13">
        <f t="shared" ref="I44:K45" si="5">I45</f>
        <v>47000</v>
      </c>
      <c r="J44" s="13">
        <f t="shared" si="5"/>
        <v>2156000</v>
      </c>
      <c r="K44" s="13">
        <f t="shared" si="5"/>
        <v>2227000</v>
      </c>
      <c r="L44" s="2"/>
    </row>
    <row r="45" spans="1:12" ht="33.75" customHeight="1" thickBot="1" x14ac:dyDescent="0.3">
      <c r="A45" s="9" t="s">
        <v>22</v>
      </c>
      <c r="B45" s="19">
        <v>1</v>
      </c>
      <c r="C45" s="19" t="s">
        <v>52</v>
      </c>
      <c r="D45" s="19" t="s">
        <v>51</v>
      </c>
      <c r="E45" s="19" t="s">
        <v>44</v>
      </c>
      <c r="F45" s="19" t="s">
        <v>46</v>
      </c>
      <c r="G45" s="19" t="s">
        <v>45</v>
      </c>
      <c r="H45" s="20">
        <v>110</v>
      </c>
      <c r="I45" s="10">
        <v>47000</v>
      </c>
      <c r="J45" s="10">
        <f t="shared" si="5"/>
        <v>2156000</v>
      </c>
      <c r="K45" s="10">
        <f t="shared" si="5"/>
        <v>2227000</v>
      </c>
      <c r="L45" s="2"/>
    </row>
    <row r="46" spans="1:12" ht="27.75" customHeight="1" thickBot="1" x14ac:dyDescent="0.3">
      <c r="A46" s="9" t="s">
        <v>22</v>
      </c>
      <c r="B46" s="19">
        <v>1</v>
      </c>
      <c r="C46" s="19" t="s">
        <v>52</v>
      </c>
      <c r="D46" s="19" t="s">
        <v>51</v>
      </c>
      <c r="E46" s="19" t="s">
        <v>48</v>
      </c>
      <c r="F46" s="19" t="s">
        <v>46</v>
      </c>
      <c r="G46" s="19" t="s">
        <v>45</v>
      </c>
      <c r="H46" s="20">
        <v>110</v>
      </c>
      <c r="I46" s="10">
        <v>47000</v>
      </c>
      <c r="J46" s="10">
        <v>2156000</v>
      </c>
      <c r="K46" s="10">
        <v>2227000</v>
      </c>
      <c r="L46" s="2"/>
    </row>
    <row r="47" spans="1:12" ht="22.5" customHeight="1" thickBot="1" x14ac:dyDescent="0.3">
      <c r="A47" s="12" t="s">
        <v>23</v>
      </c>
      <c r="B47" s="23">
        <v>1</v>
      </c>
      <c r="C47" s="23" t="s">
        <v>53</v>
      </c>
      <c r="D47" s="23" t="s">
        <v>43</v>
      </c>
      <c r="E47" s="23" t="s">
        <v>44</v>
      </c>
      <c r="F47" s="23" t="s">
        <v>43</v>
      </c>
      <c r="G47" s="23" t="s">
        <v>45</v>
      </c>
      <c r="H47" s="24" t="s">
        <v>44</v>
      </c>
      <c r="I47" s="13">
        <f>I48+I51</f>
        <v>7068000</v>
      </c>
      <c r="J47" s="13">
        <f>J48+J51</f>
        <v>7576000</v>
      </c>
      <c r="K47" s="13">
        <f>K48+K51</f>
        <v>7576000</v>
      </c>
      <c r="L47" s="2"/>
    </row>
    <row r="48" spans="1:12" ht="27.75" customHeight="1" thickBot="1" x14ac:dyDescent="0.3">
      <c r="A48" s="9" t="s">
        <v>24</v>
      </c>
      <c r="B48" s="19">
        <v>1</v>
      </c>
      <c r="C48" s="19" t="s">
        <v>53</v>
      </c>
      <c r="D48" s="19" t="s">
        <v>46</v>
      </c>
      <c r="E48" s="19" t="s">
        <v>44</v>
      </c>
      <c r="F48" s="19" t="s">
        <v>43</v>
      </c>
      <c r="G48" s="19" t="s">
        <v>45</v>
      </c>
      <c r="H48" s="20">
        <v>110</v>
      </c>
      <c r="I48" s="11">
        <f>I49</f>
        <v>1152000</v>
      </c>
      <c r="J48" s="11">
        <v>921000</v>
      </c>
      <c r="K48" s="11">
        <v>921000</v>
      </c>
      <c r="L48" s="2"/>
    </row>
    <row r="49" spans="1:12" ht="41.25" customHeight="1" x14ac:dyDescent="0.25">
      <c r="A49" s="81" t="s">
        <v>25</v>
      </c>
      <c r="B49" s="83">
        <v>1</v>
      </c>
      <c r="C49" s="83" t="s">
        <v>53</v>
      </c>
      <c r="D49" s="83" t="s">
        <v>46</v>
      </c>
      <c r="E49" s="83" t="s">
        <v>50</v>
      </c>
      <c r="F49" s="83" t="s">
        <v>54</v>
      </c>
      <c r="G49" s="83" t="s">
        <v>45</v>
      </c>
      <c r="H49" s="72">
        <v>110</v>
      </c>
      <c r="I49" s="74">
        <v>1152000</v>
      </c>
      <c r="J49" s="74">
        <v>921000</v>
      </c>
      <c r="K49" s="74">
        <v>921000</v>
      </c>
      <c r="L49" s="2"/>
    </row>
    <row r="50" spans="1:12" ht="0.75" hidden="1" customHeight="1" x14ac:dyDescent="0.25">
      <c r="A50" s="82"/>
      <c r="B50" s="84"/>
      <c r="C50" s="84"/>
      <c r="D50" s="84"/>
      <c r="E50" s="84"/>
      <c r="F50" s="84"/>
      <c r="G50" s="84"/>
      <c r="H50" s="73"/>
      <c r="I50" s="75"/>
      <c r="J50" s="75"/>
      <c r="K50" s="75"/>
      <c r="L50" s="2"/>
    </row>
    <row r="51" spans="1:12" ht="26.25" customHeight="1" x14ac:dyDescent="0.25">
      <c r="A51" s="17" t="s">
        <v>26</v>
      </c>
      <c r="B51" s="25">
        <v>1</v>
      </c>
      <c r="C51" s="25" t="s">
        <v>53</v>
      </c>
      <c r="D51" s="25" t="s">
        <v>53</v>
      </c>
      <c r="E51" s="25" t="s">
        <v>44</v>
      </c>
      <c r="F51" s="25" t="s">
        <v>43</v>
      </c>
      <c r="G51" s="25" t="s">
        <v>45</v>
      </c>
      <c r="H51" s="26">
        <v>110</v>
      </c>
      <c r="I51" s="18">
        <f>I52+I54</f>
        <v>5916000</v>
      </c>
      <c r="J51" s="18">
        <f>J52+J54</f>
        <v>6655000</v>
      </c>
      <c r="K51" s="18">
        <f>K52+K54</f>
        <v>6655000</v>
      </c>
      <c r="L51" s="2"/>
    </row>
    <row r="52" spans="1:12" ht="22.5" customHeight="1" thickBot="1" x14ac:dyDescent="0.3">
      <c r="A52" s="9" t="s">
        <v>27</v>
      </c>
      <c r="B52" s="19">
        <v>1</v>
      </c>
      <c r="C52" s="25" t="s">
        <v>53</v>
      </c>
      <c r="D52" s="25" t="s">
        <v>53</v>
      </c>
      <c r="E52" s="19" t="s">
        <v>50</v>
      </c>
      <c r="F52" s="19" t="s">
        <v>43</v>
      </c>
      <c r="G52" s="19" t="s">
        <v>45</v>
      </c>
      <c r="H52" s="20">
        <v>110</v>
      </c>
      <c r="I52" s="11">
        <f>I53</f>
        <v>2500000</v>
      </c>
      <c r="J52" s="11">
        <f>J53</f>
        <v>3315000</v>
      </c>
      <c r="K52" s="11">
        <f>K53</f>
        <v>3315000</v>
      </c>
      <c r="L52" s="2"/>
    </row>
    <row r="53" spans="1:12" ht="46.5" customHeight="1" thickBot="1" x14ac:dyDescent="0.3">
      <c r="A53" s="9" t="s">
        <v>28</v>
      </c>
      <c r="B53" s="19">
        <v>1</v>
      </c>
      <c r="C53" s="25" t="s">
        <v>53</v>
      </c>
      <c r="D53" s="25" t="s">
        <v>53</v>
      </c>
      <c r="E53" s="19" t="s">
        <v>57</v>
      </c>
      <c r="F53" s="19">
        <v>10</v>
      </c>
      <c r="G53" s="19" t="s">
        <v>45</v>
      </c>
      <c r="H53" s="20">
        <v>110</v>
      </c>
      <c r="I53" s="11">
        <v>2500000</v>
      </c>
      <c r="J53" s="11">
        <v>3315000</v>
      </c>
      <c r="K53" s="11">
        <v>3315000</v>
      </c>
      <c r="L53" s="2"/>
    </row>
    <row r="54" spans="1:12" ht="40.5" customHeight="1" thickBot="1" x14ac:dyDescent="0.3">
      <c r="A54" s="9" t="s">
        <v>29</v>
      </c>
      <c r="B54" s="19">
        <v>1</v>
      </c>
      <c r="C54" s="25" t="s">
        <v>53</v>
      </c>
      <c r="D54" s="25" t="s">
        <v>53</v>
      </c>
      <c r="E54" s="19" t="s">
        <v>58</v>
      </c>
      <c r="F54" s="19" t="s">
        <v>54</v>
      </c>
      <c r="G54" s="19" t="s">
        <v>45</v>
      </c>
      <c r="H54" s="20">
        <v>110</v>
      </c>
      <c r="I54" s="11">
        <f>I55</f>
        <v>3416000</v>
      </c>
      <c r="J54" s="11">
        <f>J55</f>
        <v>3340000</v>
      </c>
      <c r="K54" s="11">
        <f>K55</f>
        <v>3340000</v>
      </c>
      <c r="L54" s="2"/>
    </row>
    <row r="55" spans="1:12" ht="42.75" customHeight="1" thickBot="1" x14ac:dyDescent="0.3">
      <c r="A55" s="9" t="s">
        <v>30</v>
      </c>
      <c r="B55" s="19">
        <v>1</v>
      </c>
      <c r="C55" s="25" t="s">
        <v>53</v>
      </c>
      <c r="D55" s="25" t="s">
        <v>53</v>
      </c>
      <c r="E55" s="19" t="s">
        <v>59</v>
      </c>
      <c r="F55" s="19">
        <v>10</v>
      </c>
      <c r="G55" s="19" t="s">
        <v>45</v>
      </c>
      <c r="H55" s="20">
        <v>110</v>
      </c>
      <c r="I55" s="11">
        <v>3416000</v>
      </c>
      <c r="J55" s="11">
        <v>3340000</v>
      </c>
      <c r="K55" s="11">
        <v>3340000</v>
      </c>
      <c r="L55" s="2"/>
    </row>
    <row r="56" spans="1:12" ht="54.75" customHeight="1" thickBot="1" x14ac:dyDescent="0.3">
      <c r="A56" s="12" t="s">
        <v>31</v>
      </c>
      <c r="B56" s="23">
        <v>1</v>
      </c>
      <c r="C56" s="23">
        <v>11</v>
      </c>
      <c r="D56" s="23" t="s">
        <v>43</v>
      </c>
      <c r="E56" s="23" t="s">
        <v>44</v>
      </c>
      <c r="F56" s="23" t="s">
        <v>43</v>
      </c>
      <c r="G56" s="23" t="s">
        <v>45</v>
      </c>
      <c r="H56" s="24" t="s">
        <v>44</v>
      </c>
      <c r="I56" s="13">
        <f>I57+I60+I62</f>
        <v>821944.49</v>
      </c>
      <c r="J56" s="13">
        <f>J57+J60</f>
        <v>519898.41</v>
      </c>
      <c r="K56" s="13">
        <f>K57+K60</f>
        <v>519898.41</v>
      </c>
      <c r="L56" s="2"/>
    </row>
    <row r="57" spans="1:12" ht="57.75" customHeight="1" thickBot="1" x14ac:dyDescent="0.3">
      <c r="A57" s="9" t="s">
        <v>32</v>
      </c>
      <c r="B57" s="19">
        <v>1</v>
      </c>
      <c r="C57" s="19">
        <v>11</v>
      </c>
      <c r="D57" s="19" t="s">
        <v>52</v>
      </c>
      <c r="E57" s="19" t="s">
        <v>44</v>
      </c>
      <c r="F57" s="19" t="s">
        <v>43</v>
      </c>
      <c r="G57" s="19" t="s">
        <v>45</v>
      </c>
      <c r="H57" s="20">
        <v>120</v>
      </c>
      <c r="I57" s="11">
        <v>519898.41</v>
      </c>
      <c r="J57" s="11">
        <f>J58</f>
        <v>519898.41</v>
      </c>
      <c r="K57" s="11">
        <f>K58</f>
        <v>519898.41</v>
      </c>
      <c r="L57" s="2"/>
    </row>
    <row r="58" spans="1:12" ht="51" customHeight="1" thickBot="1" x14ac:dyDescent="0.3">
      <c r="A58" s="14" t="s">
        <v>33</v>
      </c>
      <c r="B58" s="19">
        <v>1</v>
      </c>
      <c r="C58" s="19">
        <v>11</v>
      </c>
      <c r="D58" s="19" t="s">
        <v>52</v>
      </c>
      <c r="E58" s="19" t="s">
        <v>49</v>
      </c>
      <c r="F58" s="19" t="s">
        <v>43</v>
      </c>
      <c r="G58" s="19" t="s">
        <v>45</v>
      </c>
      <c r="H58" s="20">
        <v>120</v>
      </c>
      <c r="I58" s="11">
        <f>I57</f>
        <v>519898.41</v>
      </c>
      <c r="J58" s="11">
        <f>J59</f>
        <v>519898.41</v>
      </c>
      <c r="K58" s="11">
        <f>K59</f>
        <v>519898.41</v>
      </c>
      <c r="L58" s="2"/>
    </row>
    <row r="59" spans="1:12" ht="62.25" customHeight="1" thickBot="1" x14ac:dyDescent="0.3">
      <c r="A59" s="9" t="s">
        <v>34</v>
      </c>
      <c r="B59" s="19">
        <v>1</v>
      </c>
      <c r="C59" s="19">
        <v>11</v>
      </c>
      <c r="D59" s="19" t="s">
        <v>52</v>
      </c>
      <c r="E59" s="19" t="s">
        <v>60</v>
      </c>
      <c r="F59" s="19">
        <v>10</v>
      </c>
      <c r="G59" s="19" t="s">
        <v>45</v>
      </c>
      <c r="H59" s="20">
        <v>120</v>
      </c>
      <c r="I59" s="11">
        <f>I57</f>
        <v>519898.41</v>
      </c>
      <c r="J59" s="11">
        <v>519898.41</v>
      </c>
      <c r="K59" s="11">
        <v>519898.41</v>
      </c>
      <c r="L59" s="2"/>
    </row>
    <row r="60" spans="1:12" ht="60" customHeight="1" thickBot="1" x14ac:dyDescent="0.3">
      <c r="A60" s="15" t="s">
        <v>123</v>
      </c>
      <c r="B60" s="19">
        <v>1</v>
      </c>
      <c r="C60" s="19">
        <v>11</v>
      </c>
      <c r="D60" s="19" t="s">
        <v>52</v>
      </c>
      <c r="E60" s="19" t="s">
        <v>50</v>
      </c>
      <c r="F60" s="19" t="s">
        <v>43</v>
      </c>
      <c r="G60" s="19" t="s">
        <v>45</v>
      </c>
      <c r="H60" s="20">
        <v>120</v>
      </c>
      <c r="I60" s="11">
        <f>I61</f>
        <v>197620.97</v>
      </c>
      <c r="J60" s="11">
        <v>0</v>
      </c>
      <c r="K60" s="11">
        <v>0</v>
      </c>
      <c r="L60" s="2"/>
    </row>
    <row r="61" spans="1:12" ht="64.5" customHeight="1" thickBot="1" x14ac:dyDescent="0.3">
      <c r="A61" s="15" t="s">
        <v>124</v>
      </c>
      <c r="B61" s="19">
        <v>1</v>
      </c>
      <c r="C61" s="19">
        <v>11</v>
      </c>
      <c r="D61" s="19" t="s">
        <v>52</v>
      </c>
      <c r="E61" s="19" t="s">
        <v>122</v>
      </c>
      <c r="F61" s="19">
        <v>10</v>
      </c>
      <c r="G61" s="19" t="s">
        <v>45</v>
      </c>
      <c r="H61" s="20">
        <v>120</v>
      </c>
      <c r="I61" s="11">
        <v>197620.97</v>
      </c>
      <c r="J61" s="11">
        <f>J60</f>
        <v>0</v>
      </c>
      <c r="K61" s="11">
        <v>0</v>
      </c>
      <c r="L61" s="2"/>
    </row>
    <row r="62" spans="1:12" ht="64.5" customHeight="1" thickBot="1" x14ac:dyDescent="0.3">
      <c r="A62" s="15" t="s">
        <v>35</v>
      </c>
      <c r="B62" s="19" t="s">
        <v>64</v>
      </c>
      <c r="C62" s="19" t="s">
        <v>115</v>
      </c>
      <c r="D62" s="19" t="s">
        <v>55</v>
      </c>
      <c r="E62" s="19" t="s">
        <v>44</v>
      </c>
      <c r="F62" s="19" t="s">
        <v>43</v>
      </c>
      <c r="G62" s="19" t="s">
        <v>45</v>
      </c>
      <c r="H62" s="20" t="s">
        <v>116</v>
      </c>
      <c r="I62" s="11">
        <f>I63</f>
        <v>104425.11</v>
      </c>
      <c r="J62" s="11">
        <v>100525.56</v>
      </c>
      <c r="K62" s="11">
        <v>100525.56</v>
      </c>
      <c r="L62" s="2"/>
    </row>
    <row r="63" spans="1:12" ht="64.5" customHeight="1" thickBot="1" x14ac:dyDescent="0.3">
      <c r="A63" s="15" t="s">
        <v>36</v>
      </c>
      <c r="B63" s="19" t="s">
        <v>64</v>
      </c>
      <c r="C63" s="19" t="s">
        <v>115</v>
      </c>
      <c r="D63" s="19" t="s">
        <v>55</v>
      </c>
      <c r="E63" s="19" t="s">
        <v>56</v>
      </c>
      <c r="F63" s="19" t="s">
        <v>54</v>
      </c>
      <c r="G63" s="19" t="s">
        <v>45</v>
      </c>
      <c r="H63" s="20" t="s">
        <v>116</v>
      </c>
      <c r="I63" s="11">
        <v>104425.11</v>
      </c>
      <c r="J63" s="11">
        <v>100525.56</v>
      </c>
      <c r="K63" s="11">
        <v>100525.56</v>
      </c>
      <c r="L63" s="2"/>
    </row>
    <row r="64" spans="1:12" ht="30.75" customHeight="1" thickBot="1" x14ac:dyDescent="0.3">
      <c r="A64" s="12" t="s">
        <v>92</v>
      </c>
      <c r="B64" s="23" t="s">
        <v>64</v>
      </c>
      <c r="C64" s="23" t="s">
        <v>85</v>
      </c>
      <c r="D64" s="23" t="s">
        <v>43</v>
      </c>
      <c r="E64" s="23" t="s">
        <v>44</v>
      </c>
      <c r="F64" s="23" t="s">
        <v>43</v>
      </c>
      <c r="G64" s="23" t="s">
        <v>45</v>
      </c>
      <c r="H64" s="24" t="s">
        <v>44</v>
      </c>
      <c r="I64" s="13">
        <v>227.18</v>
      </c>
      <c r="J64" s="13">
        <v>0</v>
      </c>
      <c r="K64" s="13">
        <v>0</v>
      </c>
      <c r="L64" s="2"/>
    </row>
    <row r="65" spans="1:12" ht="45" customHeight="1" thickBot="1" x14ac:dyDescent="0.3">
      <c r="A65" s="42" t="s">
        <v>93</v>
      </c>
      <c r="B65" s="27" t="s">
        <v>64</v>
      </c>
      <c r="C65" s="27" t="s">
        <v>85</v>
      </c>
      <c r="D65" s="27" t="s">
        <v>47</v>
      </c>
      <c r="E65" s="27" t="s">
        <v>44</v>
      </c>
      <c r="F65" s="27" t="s">
        <v>43</v>
      </c>
      <c r="G65" s="27" t="s">
        <v>45</v>
      </c>
      <c r="H65" s="28" t="s">
        <v>87</v>
      </c>
      <c r="I65" s="16">
        <v>227.18</v>
      </c>
      <c r="J65" s="16">
        <v>0</v>
      </c>
      <c r="K65" s="16">
        <v>0</v>
      </c>
      <c r="L65" s="2"/>
    </row>
    <row r="66" spans="1:12" ht="39.75" customHeight="1" thickBot="1" x14ac:dyDescent="0.3">
      <c r="A66" s="43" t="s">
        <v>94</v>
      </c>
      <c r="B66" s="27" t="s">
        <v>64</v>
      </c>
      <c r="C66" s="27" t="s">
        <v>85</v>
      </c>
      <c r="D66" s="27" t="s">
        <v>47</v>
      </c>
      <c r="E66" s="27" t="s">
        <v>96</v>
      </c>
      <c r="F66" s="27" t="s">
        <v>43</v>
      </c>
      <c r="G66" s="27" t="s">
        <v>45</v>
      </c>
      <c r="H66" s="28" t="s">
        <v>87</v>
      </c>
      <c r="I66" s="16">
        <v>227.18</v>
      </c>
      <c r="J66" s="16">
        <v>0</v>
      </c>
      <c r="K66" s="16">
        <v>0</v>
      </c>
      <c r="L66" s="2"/>
    </row>
    <row r="67" spans="1:12" ht="38.25" customHeight="1" thickBot="1" x14ac:dyDescent="0.3">
      <c r="A67" s="43" t="s">
        <v>95</v>
      </c>
      <c r="B67" s="27" t="s">
        <v>64</v>
      </c>
      <c r="C67" s="27" t="s">
        <v>85</v>
      </c>
      <c r="D67" s="27" t="s">
        <v>47</v>
      </c>
      <c r="E67" s="27" t="s">
        <v>86</v>
      </c>
      <c r="F67" s="27" t="s">
        <v>54</v>
      </c>
      <c r="G67" s="27" t="s">
        <v>45</v>
      </c>
      <c r="H67" s="28" t="s">
        <v>87</v>
      </c>
      <c r="I67" s="16">
        <v>227.18</v>
      </c>
      <c r="J67" s="16">
        <v>0</v>
      </c>
      <c r="K67" s="16">
        <v>0</v>
      </c>
      <c r="L67" s="2"/>
    </row>
    <row r="68" spans="1:12" ht="38.25" customHeight="1" thickBot="1" x14ac:dyDescent="0.3">
      <c r="A68" s="42" t="s">
        <v>107</v>
      </c>
      <c r="B68" s="23" t="s">
        <v>64</v>
      </c>
      <c r="C68" s="23" t="s">
        <v>111</v>
      </c>
      <c r="D68" s="23" t="s">
        <v>43</v>
      </c>
      <c r="E68" s="23" t="s">
        <v>44</v>
      </c>
      <c r="F68" s="23" t="s">
        <v>43</v>
      </c>
      <c r="G68" s="23" t="s">
        <v>45</v>
      </c>
      <c r="H68" s="24" t="s">
        <v>44</v>
      </c>
      <c r="I68" s="13">
        <f>I69</f>
        <v>67639.08</v>
      </c>
      <c r="J68" s="13">
        <v>0</v>
      </c>
      <c r="K68" s="13">
        <v>0</v>
      </c>
      <c r="L68" s="2"/>
    </row>
    <row r="69" spans="1:12" ht="60.75" customHeight="1" thickBot="1" x14ac:dyDescent="0.3">
      <c r="A69" s="43" t="s">
        <v>109</v>
      </c>
      <c r="B69" s="27" t="s">
        <v>64</v>
      </c>
      <c r="C69" s="27" t="s">
        <v>111</v>
      </c>
      <c r="D69" s="27" t="s">
        <v>112</v>
      </c>
      <c r="E69" s="27" t="s">
        <v>44</v>
      </c>
      <c r="F69" s="27" t="s">
        <v>43</v>
      </c>
      <c r="G69" s="27" t="s">
        <v>45</v>
      </c>
      <c r="H69" s="28" t="s">
        <v>113</v>
      </c>
      <c r="I69" s="16">
        <f>I70</f>
        <v>67639.08</v>
      </c>
      <c r="J69" s="16">
        <v>0</v>
      </c>
      <c r="K69" s="16">
        <v>0</v>
      </c>
      <c r="L69" s="2"/>
    </row>
    <row r="70" spans="1:12" ht="57" customHeight="1" thickBot="1" x14ac:dyDescent="0.3">
      <c r="A70" s="43" t="s">
        <v>108</v>
      </c>
      <c r="B70" s="27" t="s">
        <v>64</v>
      </c>
      <c r="C70" s="27" t="s">
        <v>111</v>
      </c>
      <c r="D70" s="27" t="s">
        <v>112</v>
      </c>
      <c r="E70" s="27" t="s">
        <v>114</v>
      </c>
      <c r="F70" s="27" t="s">
        <v>43</v>
      </c>
      <c r="G70" s="27" t="s">
        <v>45</v>
      </c>
      <c r="H70" s="28" t="s">
        <v>113</v>
      </c>
      <c r="I70" s="16">
        <f>I71</f>
        <v>67639.08</v>
      </c>
      <c r="J70" s="16">
        <v>0</v>
      </c>
      <c r="K70" s="16">
        <v>0</v>
      </c>
      <c r="L70" s="2"/>
    </row>
    <row r="71" spans="1:12" ht="42.75" customHeight="1" thickBot="1" x14ac:dyDescent="0.3">
      <c r="A71" s="44" t="s">
        <v>110</v>
      </c>
      <c r="B71" s="48">
        <v>1</v>
      </c>
      <c r="C71" s="45">
        <v>16</v>
      </c>
      <c r="D71" s="27" t="s">
        <v>112</v>
      </c>
      <c r="E71" s="45">
        <v>90</v>
      </c>
      <c r="F71" s="45">
        <v>10</v>
      </c>
      <c r="G71" s="27" t="s">
        <v>45</v>
      </c>
      <c r="H71" s="46">
        <v>140</v>
      </c>
      <c r="I71" s="47">
        <v>67639.08</v>
      </c>
      <c r="J71" s="16">
        <v>0</v>
      </c>
      <c r="K71" s="16">
        <v>0</v>
      </c>
      <c r="L71" s="2"/>
    </row>
    <row r="72" spans="1:12" ht="42" customHeight="1" thickBot="1" x14ac:dyDescent="0.3">
      <c r="A72" s="42" t="s">
        <v>97</v>
      </c>
      <c r="B72" s="23" t="s">
        <v>64</v>
      </c>
      <c r="C72" s="23" t="s">
        <v>88</v>
      </c>
      <c r="D72" s="23" t="s">
        <v>43</v>
      </c>
      <c r="E72" s="23" t="s">
        <v>44</v>
      </c>
      <c r="F72" s="23" t="s">
        <v>43</v>
      </c>
      <c r="G72" s="23" t="s">
        <v>45</v>
      </c>
      <c r="H72" s="24" t="s">
        <v>44</v>
      </c>
      <c r="I72" s="13">
        <f>I73</f>
        <v>312265</v>
      </c>
      <c r="J72" s="13">
        <v>0</v>
      </c>
      <c r="K72" s="13">
        <v>0</v>
      </c>
      <c r="L72" s="2"/>
    </row>
    <row r="73" spans="1:12" ht="34.5" customHeight="1" thickBot="1" x14ac:dyDescent="0.3">
      <c r="A73" s="42" t="s">
        <v>98</v>
      </c>
      <c r="B73" s="27" t="s">
        <v>64</v>
      </c>
      <c r="C73" s="27" t="s">
        <v>88</v>
      </c>
      <c r="D73" s="27" t="s">
        <v>61</v>
      </c>
      <c r="E73" s="27" t="s">
        <v>44</v>
      </c>
      <c r="F73" s="27" t="s">
        <v>43</v>
      </c>
      <c r="G73" s="27" t="s">
        <v>45</v>
      </c>
      <c r="H73" s="28" t="s">
        <v>84</v>
      </c>
      <c r="I73" s="16">
        <f>I74</f>
        <v>312265</v>
      </c>
      <c r="J73" s="16">
        <v>0</v>
      </c>
      <c r="K73" s="16">
        <v>0</v>
      </c>
      <c r="L73" s="2"/>
    </row>
    <row r="74" spans="1:12" ht="49.5" customHeight="1" thickBot="1" x14ac:dyDescent="0.3">
      <c r="A74" s="15" t="s">
        <v>91</v>
      </c>
      <c r="B74" s="27" t="s">
        <v>64</v>
      </c>
      <c r="C74" s="27" t="s">
        <v>88</v>
      </c>
      <c r="D74" s="27" t="s">
        <v>61</v>
      </c>
      <c r="E74" s="27" t="s">
        <v>50</v>
      </c>
      <c r="F74" s="27" t="s">
        <v>54</v>
      </c>
      <c r="G74" s="27" t="s">
        <v>45</v>
      </c>
      <c r="H74" s="28" t="s">
        <v>84</v>
      </c>
      <c r="I74" s="16">
        <v>312265</v>
      </c>
      <c r="J74" s="16">
        <v>0</v>
      </c>
      <c r="K74" s="16">
        <v>0</v>
      </c>
      <c r="L74" s="2"/>
    </row>
    <row r="75" spans="1:12" ht="39.75" customHeight="1" thickBot="1" x14ac:dyDescent="0.3">
      <c r="A75" s="12" t="s">
        <v>37</v>
      </c>
      <c r="B75" s="23">
        <v>2</v>
      </c>
      <c r="C75" s="23" t="s">
        <v>43</v>
      </c>
      <c r="D75" s="23" t="s">
        <v>43</v>
      </c>
      <c r="E75" s="23" t="s">
        <v>44</v>
      </c>
      <c r="F75" s="23" t="s">
        <v>43</v>
      </c>
      <c r="G75" s="23" t="s">
        <v>45</v>
      </c>
      <c r="H75" s="24" t="s">
        <v>44</v>
      </c>
      <c r="I75" s="13">
        <f>I76+I80+I82+I85+I88</f>
        <v>33817666.420000002</v>
      </c>
      <c r="J75" s="13">
        <f t="shared" ref="I75:K78" si="6">J76</f>
        <v>3445048.09</v>
      </c>
      <c r="K75" s="13">
        <f t="shared" si="6"/>
        <v>3509332.93</v>
      </c>
      <c r="L75" s="2"/>
    </row>
    <row r="76" spans="1:12" ht="39" customHeight="1" thickBot="1" x14ac:dyDescent="0.3">
      <c r="A76" s="12" t="s">
        <v>38</v>
      </c>
      <c r="B76" s="27">
        <v>2</v>
      </c>
      <c r="C76" s="27" t="s">
        <v>47</v>
      </c>
      <c r="D76" s="27" t="s">
        <v>43</v>
      </c>
      <c r="E76" s="27" t="s">
        <v>44</v>
      </c>
      <c r="F76" s="27" t="s">
        <v>43</v>
      </c>
      <c r="G76" s="27" t="s">
        <v>45</v>
      </c>
      <c r="H76" s="28" t="s">
        <v>44</v>
      </c>
      <c r="I76" s="16">
        <f t="shared" si="6"/>
        <v>5672708.9500000002</v>
      </c>
      <c r="J76" s="16">
        <f t="shared" si="6"/>
        <v>3445048.09</v>
      </c>
      <c r="K76" s="16">
        <f t="shared" si="6"/>
        <v>3509332.93</v>
      </c>
      <c r="L76" s="2"/>
    </row>
    <row r="77" spans="1:12" ht="33" customHeight="1" thickBot="1" x14ac:dyDescent="0.3">
      <c r="A77" s="12" t="s">
        <v>39</v>
      </c>
      <c r="B77" s="27">
        <v>2</v>
      </c>
      <c r="C77" s="27" t="s">
        <v>47</v>
      </c>
      <c r="D77" s="27" t="s">
        <v>54</v>
      </c>
      <c r="E77" s="27" t="s">
        <v>44</v>
      </c>
      <c r="F77" s="27" t="s">
        <v>43</v>
      </c>
      <c r="G77" s="27" t="s">
        <v>45</v>
      </c>
      <c r="H77" s="28">
        <v>150</v>
      </c>
      <c r="I77" s="16">
        <f t="shared" si="6"/>
        <v>5672708.9500000002</v>
      </c>
      <c r="J77" s="16">
        <f t="shared" si="6"/>
        <v>3445048.09</v>
      </c>
      <c r="K77" s="16">
        <f t="shared" si="6"/>
        <v>3509332.93</v>
      </c>
      <c r="L77" s="2"/>
    </row>
    <row r="78" spans="1:12" ht="30" customHeight="1" thickBot="1" x14ac:dyDescent="0.3">
      <c r="A78" s="15" t="s">
        <v>40</v>
      </c>
      <c r="B78" s="27">
        <v>2</v>
      </c>
      <c r="C78" s="27" t="s">
        <v>47</v>
      </c>
      <c r="D78" s="27" t="s">
        <v>61</v>
      </c>
      <c r="E78" s="27" t="s">
        <v>62</v>
      </c>
      <c r="F78" s="27" t="s">
        <v>43</v>
      </c>
      <c r="G78" s="27" t="s">
        <v>45</v>
      </c>
      <c r="H78" s="28">
        <v>150</v>
      </c>
      <c r="I78" s="16">
        <f t="shared" si="6"/>
        <v>5672708.9500000002</v>
      </c>
      <c r="J78" s="16">
        <f t="shared" si="6"/>
        <v>3445048.09</v>
      </c>
      <c r="K78" s="16">
        <f t="shared" si="6"/>
        <v>3509332.93</v>
      </c>
      <c r="L78" s="2"/>
    </row>
    <row r="79" spans="1:12" ht="42.75" customHeight="1" thickBot="1" x14ac:dyDescent="0.3">
      <c r="A79" s="15" t="s">
        <v>41</v>
      </c>
      <c r="B79" s="27">
        <v>2</v>
      </c>
      <c r="C79" s="27" t="s">
        <v>47</v>
      </c>
      <c r="D79" s="27" t="s">
        <v>61</v>
      </c>
      <c r="E79" s="27" t="s">
        <v>62</v>
      </c>
      <c r="F79" s="27">
        <v>10</v>
      </c>
      <c r="G79" s="27" t="s">
        <v>45</v>
      </c>
      <c r="H79" s="28">
        <v>150</v>
      </c>
      <c r="I79" s="16">
        <v>5672708.9500000002</v>
      </c>
      <c r="J79" s="16">
        <v>3445048.09</v>
      </c>
      <c r="K79" s="16">
        <v>3509332.93</v>
      </c>
      <c r="L79" s="2"/>
    </row>
    <row r="80" spans="1:12" ht="42.75" customHeight="1" thickBot="1" x14ac:dyDescent="0.3">
      <c r="A80" s="12" t="s">
        <v>117</v>
      </c>
      <c r="B80" s="23" t="s">
        <v>81</v>
      </c>
      <c r="C80" s="23" t="s">
        <v>47</v>
      </c>
      <c r="D80" s="23" t="s">
        <v>118</v>
      </c>
      <c r="E80" s="23" t="s">
        <v>83</v>
      </c>
      <c r="F80" s="23" t="s">
        <v>43</v>
      </c>
      <c r="G80" s="23" t="s">
        <v>45</v>
      </c>
      <c r="H80" s="24" t="s">
        <v>84</v>
      </c>
      <c r="I80" s="13">
        <f>I81</f>
        <v>8411715.2699999996</v>
      </c>
      <c r="J80" s="13">
        <v>0</v>
      </c>
      <c r="K80" s="13">
        <v>0</v>
      </c>
      <c r="L80" s="2"/>
    </row>
    <row r="81" spans="1:12" ht="42.75" customHeight="1" thickBot="1" x14ac:dyDescent="0.3">
      <c r="A81" s="15" t="s">
        <v>117</v>
      </c>
      <c r="B81" s="27" t="s">
        <v>81</v>
      </c>
      <c r="C81" s="27" t="s">
        <v>47</v>
      </c>
      <c r="D81" s="27" t="s">
        <v>118</v>
      </c>
      <c r="E81" s="27" t="s">
        <v>83</v>
      </c>
      <c r="F81" s="27" t="s">
        <v>54</v>
      </c>
      <c r="G81" s="27" t="s">
        <v>45</v>
      </c>
      <c r="H81" s="28" t="s">
        <v>84</v>
      </c>
      <c r="I81" s="16">
        <v>8411715.2699999996</v>
      </c>
      <c r="J81" s="16">
        <v>0</v>
      </c>
      <c r="K81" s="16">
        <v>0</v>
      </c>
      <c r="L81" s="2"/>
    </row>
    <row r="82" spans="1:12" ht="18.75" customHeight="1" thickBot="1" x14ac:dyDescent="0.3">
      <c r="A82" s="12" t="s">
        <v>100</v>
      </c>
      <c r="B82" s="23" t="s">
        <v>81</v>
      </c>
      <c r="C82" s="23" t="s">
        <v>47</v>
      </c>
      <c r="D82" s="23" t="s">
        <v>102</v>
      </c>
      <c r="E82" s="23" t="s">
        <v>44</v>
      </c>
      <c r="F82" s="23" t="s">
        <v>43</v>
      </c>
      <c r="G82" s="23" t="s">
        <v>45</v>
      </c>
      <c r="H82" s="24" t="s">
        <v>43</v>
      </c>
      <c r="I82" s="13">
        <f>I83</f>
        <v>11700542.199999999</v>
      </c>
      <c r="J82" s="13">
        <v>0</v>
      </c>
      <c r="K82" s="13">
        <v>0</v>
      </c>
      <c r="L82" s="2"/>
    </row>
    <row r="83" spans="1:12" ht="37.5" customHeight="1" thickBot="1" x14ac:dyDescent="0.3">
      <c r="A83" s="15" t="s">
        <v>101</v>
      </c>
      <c r="B83" s="27" t="s">
        <v>81</v>
      </c>
      <c r="C83" s="27" t="s">
        <v>47</v>
      </c>
      <c r="D83" s="27" t="s">
        <v>82</v>
      </c>
      <c r="E83" s="27" t="s">
        <v>83</v>
      </c>
      <c r="F83" s="27" t="s">
        <v>43</v>
      </c>
      <c r="G83" s="27" t="s">
        <v>45</v>
      </c>
      <c r="H83" s="28" t="s">
        <v>84</v>
      </c>
      <c r="I83" s="16">
        <f>I84</f>
        <v>11700542.199999999</v>
      </c>
      <c r="J83" s="16">
        <v>0</v>
      </c>
      <c r="K83" s="16">
        <v>0</v>
      </c>
      <c r="L83" s="2"/>
    </row>
    <row r="84" spans="1:12" ht="25.5" customHeight="1" thickBot="1" x14ac:dyDescent="0.3">
      <c r="A84" s="15" t="s">
        <v>99</v>
      </c>
      <c r="B84" s="27" t="s">
        <v>81</v>
      </c>
      <c r="C84" s="27" t="s">
        <v>47</v>
      </c>
      <c r="D84" s="27" t="s">
        <v>82</v>
      </c>
      <c r="E84" s="27" t="s">
        <v>83</v>
      </c>
      <c r="F84" s="27" t="s">
        <v>54</v>
      </c>
      <c r="G84" s="27" t="s">
        <v>45</v>
      </c>
      <c r="H84" s="28" t="s">
        <v>84</v>
      </c>
      <c r="I84" s="16">
        <v>11700542.199999999</v>
      </c>
      <c r="J84" s="16">
        <v>0</v>
      </c>
      <c r="K84" s="16">
        <v>0</v>
      </c>
      <c r="L84" s="2"/>
    </row>
    <row r="85" spans="1:12" ht="30" customHeight="1" thickBot="1" x14ac:dyDescent="0.3">
      <c r="A85" s="12" t="s">
        <v>103</v>
      </c>
      <c r="B85" s="23" t="s">
        <v>81</v>
      </c>
      <c r="C85" s="23" t="s">
        <v>47</v>
      </c>
      <c r="D85" s="23" t="s">
        <v>106</v>
      </c>
      <c r="E85" s="23" t="s">
        <v>44</v>
      </c>
      <c r="F85" s="23" t="s">
        <v>43</v>
      </c>
      <c r="G85" s="23" t="s">
        <v>45</v>
      </c>
      <c r="H85" s="24" t="s">
        <v>44</v>
      </c>
      <c r="I85" s="13">
        <v>8000000</v>
      </c>
      <c r="J85" s="13">
        <v>0</v>
      </c>
      <c r="K85" s="13">
        <v>0</v>
      </c>
      <c r="L85" s="2"/>
    </row>
    <row r="86" spans="1:12" ht="42.75" customHeight="1" thickBot="1" x14ac:dyDescent="0.3">
      <c r="A86" s="15" t="s">
        <v>104</v>
      </c>
      <c r="B86" s="27" t="s">
        <v>81</v>
      </c>
      <c r="C86" s="27" t="s">
        <v>47</v>
      </c>
      <c r="D86" s="27" t="s">
        <v>89</v>
      </c>
      <c r="E86" s="27" t="s">
        <v>90</v>
      </c>
      <c r="F86" s="27" t="s">
        <v>43</v>
      </c>
      <c r="G86" s="27" t="s">
        <v>45</v>
      </c>
      <c r="H86" s="28" t="s">
        <v>84</v>
      </c>
      <c r="I86" s="16">
        <v>8000000</v>
      </c>
      <c r="J86" s="16">
        <v>0</v>
      </c>
      <c r="K86" s="16">
        <v>0</v>
      </c>
      <c r="L86" s="2"/>
    </row>
    <row r="87" spans="1:12" ht="42.75" customHeight="1" thickBot="1" x14ac:dyDescent="0.3">
      <c r="A87" s="15" t="s">
        <v>105</v>
      </c>
      <c r="B87" s="27" t="s">
        <v>81</v>
      </c>
      <c r="C87" s="27" t="s">
        <v>47</v>
      </c>
      <c r="D87" s="27" t="s">
        <v>89</v>
      </c>
      <c r="E87" s="27" t="s">
        <v>90</v>
      </c>
      <c r="F87" s="27" t="s">
        <v>54</v>
      </c>
      <c r="G87" s="27" t="s">
        <v>45</v>
      </c>
      <c r="H87" s="28" t="s">
        <v>84</v>
      </c>
      <c r="I87" s="16">
        <v>8000000</v>
      </c>
      <c r="J87" s="16">
        <v>0</v>
      </c>
      <c r="K87" s="16">
        <v>0</v>
      </c>
      <c r="L87" s="2"/>
    </row>
    <row r="88" spans="1:12" ht="42.75" customHeight="1" thickBot="1" x14ac:dyDescent="0.3">
      <c r="A88" s="12" t="s">
        <v>119</v>
      </c>
      <c r="B88" s="23" t="s">
        <v>81</v>
      </c>
      <c r="C88" s="23" t="s">
        <v>112</v>
      </c>
      <c r="D88" s="23" t="s">
        <v>52</v>
      </c>
      <c r="E88" s="23" t="s">
        <v>50</v>
      </c>
      <c r="F88" s="23" t="s">
        <v>43</v>
      </c>
      <c r="G88" s="23" t="s">
        <v>45</v>
      </c>
      <c r="H88" s="24" t="s">
        <v>84</v>
      </c>
      <c r="I88" s="13">
        <f>I89</f>
        <v>32700</v>
      </c>
      <c r="J88" s="13">
        <v>0</v>
      </c>
      <c r="K88" s="13">
        <v>0</v>
      </c>
      <c r="L88" s="2"/>
    </row>
    <row r="89" spans="1:12" ht="38.25" customHeight="1" thickBot="1" x14ac:dyDescent="0.3">
      <c r="A89" s="15" t="s">
        <v>119</v>
      </c>
      <c r="B89" s="27" t="s">
        <v>81</v>
      </c>
      <c r="C89" s="27" t="s">
        <v>112</v>
      </c>
      <c r="D89" s="27" t="s">
        <v>52</v>
      </c>
      <c r="E89" s="27" t="s">
        <v>50</v>
      </c>
      <c r="F89" s="27" t="s">
        <v>54</v>
      </c>
      <c r="G89" s="27" t="s">
        <v>45</v>
      </c>
      <c r="H89" s="28" t="s">
        <v>84</v>
      </c>
      <c r="I89" s="16">
        <v>32700</v>
      </c>
      <c r="J89" s="16">
        <v>0</v>
      </c>
      <c r="K89" s="16">
        <v>0</v>
      </c>
      <c r="L89" s="2"/>
    </row>
    <row r="90" spans="1:12" ht="15.75" thickBot="1" x14ac:dyDescent="0.3">
      <c r="A90" s="12" t="s">
        <v>42</v>
      </c>
      <c r="B90" s="27"/>
      <c r="C90" s="27"/>
      <c r="D90" s="27"/>
      <c r="E90" s="27"/>
      <c r="F90" s="27"/>
      <c r="G90" s="27"/>
      <c r="H90" s="28"/>
      <c r="I90" s="13">
        <f>I75+I28</f>
        <v>50919732.170000002</v>
      </c>
      <c r="J90" s="13">
        <f>J75+J28</f>
        <v>22621036.5</v>
      </c>
      <c r="K90" s="13">
        <f>K28+K75</f>
        <v>23187251.34</v>
      </c>
      <c r="L90" s="2"/>
    </row>
  </sheetData>
  <mergeCells count="21">
    <mergeCell ref="A20:E21"/>
    <mergeCell ref="H49:H50"/>
    <mergeCell ref="I49:I50"/>
    <mergeCell ref="J49:J50"/>
    <mergeCell ref="K49:K50"/>
    <mergeCell ref="F11:K21"/>
    <mergeCell ref="I24:I26"/>
    <mergeCell ref="J24:J26"/>
    <mergeCell ref="K24:K26"/>
    <mergeCell ref="A49:A50"/>
    <mergeCell ref="B49:B50"/>
    <mergeCell ref="C49:C50"/>
    <mergeCell ref="D49:D50"/>
    <mergeCell ref="E49:E50"/>
    <mergeCell ref="F49:F50"/>
    <mergeCell ref="G49:G50"/>
    <mergeCell ref="A23:A26"/>
    <mergeCell ref="B23:H23"/>
    <mergeCell ref="I23:K23"/>
    <mergeCell ref="B24:F25"/>
    <mergeCell ref="G24:H25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1</cp:lastModifiedBy>
  <cp:lastPrinted>2023-03-11T11:58:10Z</cp:lastPrinted>
  <dcterms:created xsi:type="dcterms:W3CDTF">2021-03-30T10:03:59Z</dcterms:created>
  <dcterms:modified xsi:type="dcterms:W3CDTF">2023-11-02T09:49:23Z</dcterms:modified>
</cp:coreProperties>
</file>